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30" windowHeight="1620"/>
  </bookViews>
  <sheets>
    <sheet name="Summary" sheetId="1" r:id="rId1"/>
    <sheet name="Water" sheetId="2" r:id="rId2"/>
    <sheet name="Sanitation" sheetId="5" r:id="rId3"/>
    <sheet name="Electricity" sheetId="6" r:id="rId4"/>
    <sheet name="ICT" sheetId="7" r:id="rId5"/>
    <sheet name="Roads" sheetId="8" r:id="rId6"/>
    <sheet name="Subsidies" sheetId="9" r:id="rId7"/>
    <sheet name="Sensitivity" sheetId="4" r:id="rId8"/>
  </sheets>
  <externalReferences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3" i="1"/>
  <c r="B164" i="1" l="1"/>
  <c r="B46" i="1"/>
  <c r="B34" i="1"/>
  <c r="B47" i="1"/>
  <c r="B60" i="1"/>
  <c r="B160" i="1"/>
  <c r="B91" i="1"/>
  <c r="B177" i="1"/>
  <c r="B210" i="1"/>
  <c r="B214" i="1"/>
  <c r="L214" i="1" l="1"/>
  <c r="D214" i="1"/>
  <c r="H214" i="1"/>
  <c r="F214" i="1"/>
  <c r="J214" i="1"/>
  <c r="J177" i="1"/>
  <c r="H177" i="1"/>
  <c r="D177" i="1"/>
  <c r="F177" i="1"/>
  <c r="L177" i="1"/>
  <c r="H160" i="1"/>
  <c r="J160" i="1"/>
  <c r="L160" i="1"/>
  <c r="D160" i="1"/>
  <c r="F160" i="1"/>
  <c r="D47" i="1"/>
  <c r="F47" i="1"/>
  <c r="J47" i="1"/>
  <c r="L47" i="1"/>
  <c r="H47" i="1"/>
  <c r="J46" i="1"/>
  <c r="D46" i="1"/>
  <c r="L46" i="1"/>
  <c r="H46" i="1"/>
  <c r="F46" i="1"/>
  <c r="H210" i="1"/>
  <c r="J210" i="1"/>
  <c r="D210" i="1"/>
  <c r="L210" i="1"/>
  <c r="F210" i="1"/>
  <c r="D91" i="1"/>
  <c r="L91" i="1"/>
  <c r="F91" i="1"/>
  <c r="J91" i="1"/>
  <c r="H91" i="1"/>
  <c r="D60" i="1"/>
  <c r="H60" i="1"/>
  <c r="L60" i="1"/>
  <c r="J60" i="1"/>
  <c r="F60" i="1"/>
  <c r="F34" i="1"/>
  <c r="H34" i="1"/>
  <c r="D34" i="1"/>
  <c r="J34" i="1"/>
  <c r="L34" i="1"/>
  <c r="H164" i="1"/>
  <c r="D164" i="1"/>
  <c r="J164" i="1"/>
  <c r="L164" i="1"/>
  <c r="F164" i="1"/>
  <c r="B163" i="1"/>
  <c r="B86" i="1"/>
  <c r="B7" i="1"/>
  <c r="B131" i="1"/>
  <c r="B175" i="1"/>
  <c r="B79" i="1"/>
  <c r="B94" i="1"/>
  <c r="B70" i="1"/>
  <c r="B133" i="1"/>
  <c r="B145" i="1"/>
  <c r="B66" i="1"/>
  <c r="B157" i="1"/>
  <c r="B12" i="1"/>
  <c r="B140" i="1"/>
  <c r="B6" i="1"/>
  <c r="B24" i="1"/>
  <c r="B51" i="1"/>
  <c r="B52" i="1"/>
  <c r="B129" i="1"/>
  <c r="B49" i="1"/>
  <c r="B77" i="1"/>
  <c r="B213" i="1"/>
  <c r="B125" i="1"/>
  <c r="B171" i="1"/>
  <c r="B211" i="1"/>
  <c r="B212" i="1"/>
  <c r="B149" i="1"/>
  <c r="B108" i="1"/>
  <c r="B38" i="1"/>
  <c r="B182" i="1"/>
  <c r="B200" i="1"/>
  <c r="B104" i="1"/>
  <c r="B117" i="1"/>
  <c r="B114" i="1"/>
  <c r="B189" i="1"/>
  <c r="B41" i="1"/>
  <c r="D117" i="1" l="1"/>
  <c r="F117" i="1"/>
  <c r="J117" i="1"/>
  <c r="L117" i="1"/>
  <c r="H117" i="1"/>
  <c r="H41" i="1"/>
  <c r="D41" i="1"/>
  <c r="J41" i="1"/>
  <c r="L41" i="1"/>
  <c r="F41" i="1"/>
  <c r="J114" i="1"/>
  <c r="D114" i="1"/>
  <c r="F114" i="1"/>
  <c r="L114" i="1"/>
  <c r="H114" i="1"/>
  <c r="H104" i="1"/>
  <c r="D104" i="1"/>
  <c r="F104" i="1"/>
  <c r="J104" i="1"/>
  <c r="L104" i="1"/>
  <c r="H182" i="1"/>
  <c r="F182" i="1"/>
  <c r="J182" i="1"/>
  <c r="L182" i="1"/>
  <c r="D182" i="1"/>
  <c r="H108" i="1"/>
  <c r="D108" i="1"/>
  <c r="J108" i="1"/>
  <c r="L108" i="1"/>
  <c r="F108" i="1"/>
  <c r="H212" i="1"/>
  <c r="D212" i="1"/>
  <c r="J212" i="1"/>
  <c r="L212" i="1"/>
  <c r="F212" i="1"/>
  <c r="D171" i="1"/>
  <c r="F171" i="1"/>
  <c r="H171" i="1"/>
  <c r="J171" i="1"/>
  <c r="L171" i="1"/>
  <c r="F213" i="1"/>
  <c r="H213" i="1"/>
  <c r="D213" i="1"/>
  <c r="J213" i="1"/>
  <c r="L213" i="1"/>
  <c r="F49" i="1"/>
  <c r="D49" i="1"/>
  <c r="J49" i="1"/>
  <c r="L49" i="1"/>
  <c r="H49" i="1"/>
  <c r="H52" i="1"/>
  <c r="D52" i="1"/>
  <c r="F52" i="1"/>
  <c r="L52" i="1"/>
  <c r="J52" i="1"/>
  <c r="J24" i="1"/>
  <c r="F24" i="1"/>
  <c r="D24" i="1"/>
  <c r="H24" i="1"/>
  <c r="L24" i="1"/>
  <c r="H140" i="1"/>
  <c r="D140" i="1"/>
  <c r="J140" i="1"/>
  <c r="L140" i="1"/>
  <c r="F140" i="1"/>
  <c r="F157" i="1"/>
  <c r="H157" i="1"/>
  <c r="D157" i="1"/>
  <c r="L157" i="1"/>
  <c r="J157" i="1"/>
  <c r="D145" i="1"/>
  <c r="F145" i="1"/>
  <c r="L145" i="1"/>
  <c r="J145" i="1"/>
  <c r="H145" i="1"/>
  <c r="J70" i="1"/>
  <c r="H70" i="1"/>
  <c r="F70" i="1"/>
  <c r="L70" i="1"/>
  <c r="D70" i="1"/>
  <c r="D79" i="1"/>
  <c r="F79" i="1"/>
  <c r="H79" i="1"/>
  <c r="L79" i="1"/>
  <c r="J79" i="1"/>
  <c r="D131" i="1"/>
  <c r="H131" i="1"/>
  <c r="F131" i="1"/>
  <c r="J131" i="1"/>
  <c r="L131" i="1"/>
  <c r="H86" i="1"/>
  <c r="F86" i="1"/>
  <c r="J86" i="1"/>
  <c r="L86" i="1"/>
  <c r="D86" i="1"/>
  <c r="F189" i="1"/>
  <c r="H189" i="1"/>
  <c r="J189" i="1"/>
  <c r="D189" i="1"/>
  <c r="L189" i="1"/>
  <c r="H200" i="1"/>
  <c r="D200" i="1"/>
  <c r="F200" i="1"/>
  <c r="J200" i="1"/>
  <c r="L200" i="1"/>
  <c r="F38" i="1"/>
  <c r="H38" i="1"/>
  <c r="J38" i="1"/>
  <c r="L38" i="1"/>
  <c r="D38" i="1"/>
  <c r="F149" i="1"/>
  <c r="D149" i="1"/>
  <c r="H149" i="1"/>
  <c r="J149" i="1"/>
  <c r="L149" i="1"/>
  <c r="D211" i="1"/>
  <c r="H211" i="1"/>
  <c r="F211" i="1"/>
  <c r="L211" i="1"/>
  <c r="J211" i="1"/>
  <c r="F125" i="1"/>
  <c r="H125" i="1"/>
  <c r="J125" i="1"/>
  <c r="L125" i="1"/>
  <c r="D125" i="1"/>
  <c r="F77" i="1"/>
  <c r="H77" i="1"/>
  <c r="D77" i="1"/>
  <c r="J77" i="1"/>
  <c r="L77" i="1"/>
  <c r="D129" i="1"/>
  <c r="L129" i="1"/>
  <c r="H129" i="1"/>
  <c r="F129" i="1"/>
  <c r="J129" i="1"/>
  <c r="D51" i="1"/>
  <c r="H51" i="1"/>
  <c r="F51" i="1"/>
  <c r="J51" i="1"/>
  <c r="L51" i="1"/>
  <c r="F6" i="1"/>
  <c r="J6" i="1"/>
  <c r="L6" i="1"/>
  <c r="H6" i="1"/>
  <c r="D6" i="1"/>
  <c r="F12" i="1"/>
  <c r="D12" i="1"/>
  <c r="H12" i="1"/>
  <c r="J12" i="1"/>
  <c r="L12" i="1"/>
  <c r="J66" i="1"/>
  <c r="F66" i="1"/>
  <c r="L66" i="1"/>
  <c r="H66" i="1"/>
  <c r="D66" i="1"/>
  <c r="F133" i="1"/>
  <c r="D133" i="1"/>
  <c r="J133" i="1"/>
  <c r="H133" i="1"/>
  <c r="L133" i="1"/>
  <c r="F94" i="1"/>
  <c r="H94" i="1"/>
  <c r="J94" i="1"/>
  <c r="D94" i="1"/>
  <c r="L94" i="1"/>
  <c r="D175" i="1"/>
  <c r="J175" i="1"/>
  <c r="L175" i="1"/>
  <c r="F175" i="1"/>
  <c r="H175" i="1"/>
  <c r="H7" i="1"/>
  <c r="D7" i="1"/>
  <c r="J7" i="1"/>
  <c r="L7" i="1"/>
  <c r="F7" i="1"/>
  <c r="D163" i="1"/>
  <c r="H163" i="1"/>
  <c r="F163" i="1"/>
  <c r="J163" i="1"/>
  <c r="L163" i="1"/>
  <c r="B103" i="1" l="1"/>
  <c r="L103" i="1" l="1"/>
  <c r="H103" i="1"/>
  <c r="F103" i="1"/>
  <c r="J103" i="1"/>
  <c r="D103" i="1"/>
  <c r="B179" i="1" l="1"/>
  <c r="B139" i="1"/>
  <c r="B197" i="1"/>
  <c r="B89" i="1"/>
  <c r="B169" i="1"/>
  <c r="B123" i="1"/>
  <c r="B193" i="1"/>
  <c r="B64" i="1"/>
  <c r="B180" i="1"/>
  <c r="B155" i="1"/>
  <c r="B128" i="1"/>
  <c r="B206" i="1"/>
  <c r="B65" i="1"/>
  <c r="B174" i="1"/>
  <c r="B68" i="1"/>
  <c r="B186" i="1"/>
  <c r="B57" i="1"/>
  <c r="B116" i="1"/>
  <c r="B134" i="1"/>
  <c r="B18" i="1"/>
  <c r="B10" i="1"/>
  <c r="B55" i="1"/>
  <c r="B203" i="1"/>
  <c r="B32" i="1"/>
  <c r="B4" i="1"/>
  <c r="B13" i="1"/>
  <c r="B67" i="1"/>
  <c r="B23" i="1"/>
  <c r="B141" i="1"/>
  <c r="B9" i="1"/>
  <c r="B187" i="1"/>
  <c r="B39" i="1"/>
  <c r="B148" i="1"/>
  <c r="B53" i="1"/>
  <c r="B166" i="1"/>
  <c r="B29" i="1"/>
  <c r="B95" i="1"/>
  <c r="B106" i="1"/>
  <c r="B31" i="1"/>
  <c r="B194" i="1"/>
  <c r="B72" i="1"/>
  <c r="B126" i="1"/>
  <c r="B35" i="1"/>
  <c r="B54" i="1"/>
  <c r="B17" i="1"/>
  <c r="B109" i="1"/>
  <c r="B82" i="1"/>
  <c r="B28" i="1"/>
  <c r="B25" i="1"/>
  <c r="B137" i="1"/>
  <c r="B48" i="1"/>
  <c r="B15" i="1"/>
  <c r="B22" i="1"/>
  <c r="B98" i="1"/>
  <c r="B158" i="1"/>
  <c r="B30" i="1"/>
  <c r="B161" i="1"/>
  <c r="B111" i="1"/>
  <c r="B162" i="1"/>
  <c r="B37" i="1"/>
  <c r="B142" i="1"/>
  <c r="B118" i="1"/>
  <c r="B136" i="1"/>
  <c r="B185" i="1"/>
  <c r="B170" i="1"/>
  <c r="B92" i="1"/>
  <c r="B124" i="1"/>
  <c r="B143" i="1"/>
  <c r="B173" i="1"/>
  <c r="B61" i="1"/>
  <c r="B21" i="1"/>
  <c r="B122" i="1"/>
  <c r="B88" i="1"/>
  <c r="B113" i="1"/>
  <c r="B199" i="1"/>
  <c r="B135" i="1"/>
  <c r="B75" i="1"/>
  <c r="B138" i="1"/>
  <c r="B202" i="1"/>
  <c r="B84" i="1"/>
  <c r="B112" i="1"/>
  <c r="B63" i="1"/>
  <c r="B196" i="1"/>
  <c r="B153" i="1"/>
  <c r="B167" i="1"/>
  <c r="B168" i="1"/>
  <c r="B80" i="1"/>
  <c r="B205" i="1"/>
  <c r="B8" i="1"/>
  <c r="B207" i="1"/>
  <c r="B107" i="1"/>
  <c r="B62" i="1"/>
  <c r="B192" i="1"/>
  <c r="B93" i="1"/>
  <c r="B151" i="1"/>
  <c r="B14" i="1"/>
  <c r="B183" i="1"/>
  <c r="B87" i="1"/>
  <c r="B71" i="1"/>
  <c r="B147" i="1"/>
  <c r="B198" i="1"/>
  <c r="B120" i="1"/>
  <c r="B26" i="1"/>
  <c r="B188" i="1"/>
  <c r="B208" i="1"/>
  <c r="B59" i="1"/>
  <c r="B69" i="1"/>
  <c r="B19" i="1"/>
  <c r="B119" i="1"/>
  <c r="B5" i="1"/>
  <c r="B76" i="1"/>
  <c r="B209" i="1"/>
  <c r="B56" i="1"/>
  <c r="B3" i="1"/>
  <c r="L3" i="1" s="1"/>
  <c r="B216" i="1"/>
  <c r="B152" i="1"/>
  <c r="B27" i="1"/>
  <c r="B40" i="1"/>
  <c r="B110" i="1"/>
  <c r="B159" i="1"/>
  <c r="B101" i="1"/>
  <c r="B105" i="1"/>
  <c r="B97" i="1"/>
  <c r="B16" i="1"/>
  <c r="B102" i="1"/>
  <c r="B44" i="1"/>
  <c r="B11" i="1"/>
  <c r="B81" i="1"/>
  <c r="B195" i="1"/>
  <c r="B96" i="1"/>
  <c r="B215" i="1"/>
  <c r="B78" i="1"/>
  <c r="B146" i="1"/>
  <c r="B184" i="1"/>
  <c r="B43" i="1"/>
  <c r="B99" i="1"/>
  <c r="B115" i="1"/>
  <c r="B144" i="1"/>
  <c r="B58" i="1"/>
  <c r="B178" i="1"/>
  <c r="B204" i="1"/>
  <c r="B181" i="1"/>
  <c r="B73" i="1"/>
  <c r="B45" i="1"/>
  <c r="B154" i="1"/>
  <c r="B74" i="1"/>
  <c r="B172" i="1"/>
  <c r="B90" i="1"/>
  <c r="B191" i="1"/>
  <c r="B121" i="1"/>
  <c r="B33" i="1"/>
  <c r="B85" i="1"/>
  <c r="B176" i="1"/>
  <c r="B190" i="1"/>
  <c r="B83" i="1"/>
  <c r="B100" i="1"/>
  <c r="B127" i="1"/>
  <c r="B42" i="1"/>
  <c r="B156" i="1"/>
  <c r="B165" i="1"/>
  <c r="B150" i="1"/>
  <c r="B20" i="1"/>
  <c r="B36" i="1"/>
  <c r="B201" i="1"/>
  <c r="B132" i="1"/>
  <c r="B130" i="1"/>
  <c r="B50" i="1"/>
  <c r="J194" i="1" l="1"/>
  <c r="F194" i="1"/>
  <c r="L194" i="1"/>
  <c r="H194" i="1"/>
  <c r="D194" i="1"/>
  <c r="J106" i="1"/>
  <c r="F106" i="1"/>
  <c r="H106" i="1"/>
  <c r="L106" i="1"/>
  <c r="D106" i="1"/>
  <c r="H29" i="1"/>
  <c r="D29" i="1"/>
  <c r="F29" i="1"/>
  <c r="L29" i="1"/>
  <c r="J29" i="1"/>
  <c r="F53" i="1"/>
  <c r="L53" i="1"/>
  <c r="H53" i="1"/>
  <c r="J53" i="1"/>
  <c r="D53" i="1"/>
  <c r="H39" i="1"/>
  <c r="L39" i="1"/>
  <c r="J39" i="1"/>
  <c r="D39" i="1"/>
  <c r="F39" i="1"/>
  <c r="H9" i="1"/>
  <c r="D9" i="1"/>
  <c r="J9" i="1"/>
  <c r="L9" i="1"/>
  <c r="F9" i="1"/>
  <c r="H23" i="1"/>
  <c r="J23" i="1"/>
  <c r="D23" i="1"/>
  <c r="F23" i="1"/>
  <c r="L23" i="1"/>
  <c r="H13" i="1"/>
  <c r="J13" i="1"/>
  <c r="F13" i="1"/>
  <c r="D13" i="1"/>
  <c r="L13" i="1"/>
  <c r="J32" i="1"/>
  <c r="D32" i="1"/>
  <c r="F32" i="1"/>
  <c r="H32" i="1"/>
  <c r="L32" i="1"/>
  <c r="D55" i="1"/>
  <c r="L55" i="1"/>
  <c r="F55" i="1"/>
  <c r="H55" i="1"/>
  <c r="J55" i="1"/>
  <c r="F18" i="1"/>
  <c r="H18" i="1"/>
  <c r="J18" i="1"/>
  <c r="L18" i="1"/>
  <c r="D18" i="1"/>
  <c r="H116" i="1"/>
  <c r="D116" i="1"/>
  <c r="J116" i="1"/>
  <c r="F116" i="1"/>
  <c r="L116" i="1"/>
  <c r="F186" i="1"/>
  <c r="H186" i="1"/>
  <c r="J186" i="1"/>
  <c r="L186" i="1"/>
  <c r="D186" i="1"/>
  <c r="F174" i="1"/>
  <c r="H174" i="1"/>
  <c r="J174" i="1"/>
  <c r="D174" i="1"/>
  <c r="L174" i="1"/>
  <c r="F206" i="1"/>
  <c r="H206" i="1"/>
  <c r="J206" i="1"/>
  <c r="D206" i="1"/>
  <c r="L206" i="1"/>
  <c r="D155" i="1"/>
  <c r="F155" i="1"/>
  <c r="H155" i="1"/>
  <c r="J155" i="1"/>
  <c r="L155" i="1"/>
  <c r="D64" i="1"/>
  <c r="H64" i="1"/>
  <c r="L64" i="1"/>
  <c r="F64" i="1"/>
  <c r="J64" i="1"/>
  <c r="D123" i="1"/>
  <c r="F123" i="1"/>
  <c r="H123" i="1"/>
  <c r="J123" i="1"/>
  <c r="L123" i="1"/>
  <c r="F89" i="1"/>
  <c r="D89" i="1"/>
  <c r="H89" i="1"/>
  <c r="J89" i="1"/>
  <c r="L89" i="1"/>
  <c r="D139" i="1"/>
  <c r="F139" i="1"/>
  <c r="H139" i="1"/>
  <c r="J139" i="1"/>
  <c r="L139" i="1"/>
  <c r="F130" i="1"/>
  <c r="L130" i="1"/>
  <c r="H130" i="1"/>
  <c r="J130" i="1"/>
  <c r="D130" i="1"/>
  <c r="F201" i="1"/>
  <c r="J201" i="1"/>
  <c r="D201" i="1"/>
  <c r="H201" i="1"/>
  <c r="L201" i="1"/>
  <c r="J20" i="1"/>
  <c r="D20" i="1"/>
  <c r="F20" i="1"/>
  <c r="H20" i="1"/>
  <c r="L20" i="1"/>
  <c r="F165" i="1"/>
  <c r="D165" i="1"/>
  <c r="J165" i="1"/>
  <c r="L165" i="1"/>
  <c r="H165" i="1"/>
  <c r="F42" i="1"/>
  <c r="H42" i="1"/>
  <c r="L42" i="1"/>
  <c r="D42" i="1"/>
  <c r="J42" i="1"/>
  <c r="H100" i="1"/>
  <c r="F100" i="1"/>
  <c r="D100" i="1"/>
  <c r="J100" i="1"/>
  <c r="L100" i="1"/>
  <c r="F190" i="1"/>
  <c r="H190" i="1"/>
  <c r="D190" i="1"/>
  <c r="J190" i="1"/>
  <c r="L190" i="1"/>
  <c r="D85" i="1"/>
  <c r="J85" i="1"/>
  <c r="F85" i="1"/>
  <c r="H85" i="1"/>
  <c r="L85" i="1"/>
  <c r="F121" i="1"/>
  <c r="J121" i="1"/>
  <c r="D121" i="1"/>
  <c r="L121" i="1"/>
  <c r="H121" i="1"/>
  <c r="F90" i="1"/>
  <c r="H90" i="1"/>
  <c r="L90" i="1"/>
  <c r="D90" i="1"/>
  <c r="J90" i="1"/>
  <c r="J74" i="1"/>
  <c r="F74" i="1"/>
  <c r="H74" i="1"/>
  <c r="L74" i="1"/>
  <c r="D74" i="1"/>
  <c r="H45" i="1"/>
  <c r="F45" i="1"/>
  <c r="D45" i="1"/>
  <c r="J45" i="1"/>
  <c r="L45" i="1"/>
  <c r="F181" i="1"/>
  <c r="D181" i="1"/>
  <c r="H181" i="1"/>
  <c r="J181" i="1"/>
  <c r="L181" i="1"/>
  <c r="D178" i="1"/>
  <c r="F178" i="1"/>
  <c r="H178" i="1"/>
  <c r="J178" i="1"/>
  <c r="L178" i="1"/>
  <c r="H144" i="1"/>
  <c r="F144" i="1"/>
  <c r="J144" i="1"/>
  <c r="L144" i="1"/>
  <c r="D144" i="1"/>
  <c r="D99" i="1"/>
  <c r="H99" i="1"/>
  <c r="F99" i="1"/>
  <c r="J99" i="1"/>
  <c r="L99" i="1"/>
  <c r="H184" i="1"/>
  <c r="D184" i="1"/>
  <c r="F184" i="1"/>
  <c r="J184" i="1"/>
  <c r="L184" i="1"/>
  <c r="J78" i="1"/>
  <c r="F78" i="1"/>
  <c r="H78" i="1"/>
  <c r="D78" i="1"/>
  <c r="L78" i="1"/>
  <c r="D96" i="1"/>
  <c r="J96" i="1"/>
  <c r="H96" i="1"/>
  <c r="F96" i="1"/>
  <c r="L96" i="1"/>
  <c r="F81" i="1"/>
  <c r="D81" i="1"/>
  <c r="J81" i="1"/>
  <c r="L81" i="1"/>
  <c r="H81" i="1"/>
  <c r="F44" i="1"/>
  <c r="D44" i="1"/>
  <c r="J44" i="1"/>
  <c r="H44" i="1"/>
  <c r="L44" i="1"/>
  <c r="J16" i="1"/>
  <c r="D16" i="1"/>
  <c r="F16" i="1"/>
  <c r="H16" i="1"/>
  <c r="L16" i="1"/>
  <c r="F105" i="1"/>
  <c r="H105" i="1"/>
  <c r="J105" i="1"/>
  <c r="L105" i="1"/>
  <c r="D105" i="1"/>
  <c r="D159" i="1"/>
  <c r="L159" i="1"/>
  <c r="F159" i="1"/>
  <c r="J159" i="1"/>
  <c r="H159" i="1"/>
  <c r="F40" i="1"/>
  <c r="J40" i="1"/>
  <c r="H40" i="1"/>
  <c r="L40" i="1"/>
  <c r="D40" i="1"/>
  <c r="H152" i="1"/>
  <c r="D152" i="1"/>
  <c r="F152" i="1"/>
  <c r="J152" i="1"/>
  <c r="L152" i="1"/>
  <c r="J3" i="1"/>
  <c r="D3" i="1"/>
  <c r="H3" i="1"/>
  <c r="F3" i="1"/>
  <c r="F209" i="1"/>
  <c r="J209" i="1"/>
  <c r="D209" i="1"/>
  <c r="L209" i="1"/>
  <c r="H209" i="1"/>
  <c r="H5" i="1"/>
  <c r="D5" i="1"/>
  <c r="F5" i="1"/>
  <c r="J5" i="1"/>
  <c r="L5" i="1"/>
  <c r="H19" i="1"/>
  <c r="F19" i="1"/>
  <c r="J19" i="1"/>
  <c r="D19" i="1"/>
  <c r="L19" i="1"/>
  <c r="D59" i="1"/>
  <c r="F59" i="1"/>
  <c r="H59" i="1"/>
  <c r="J59" i="1"/>
  <c r="L59" i="1"/>
  <c r="H188" i="1"/>
  <c r="D188" i="1"/>
  <c r="F188" i="1"/>
  <c r="J188" i="1"/>
  <c r="L188" i="1"/>
  <c r="H120" i="1"/>
  <c r="D120" i="1"/>
  <c r="F120" i="1"/>
  <c r="J120" i="1"/>
  <c r="L120" i="1"/>
  <c r="D147" i="1"/>
  <c r="H147" i="1"/>
  <c r="F147" i="1"/>
  <c r="L147" i="1"/>
  <c r="J147" i="1"/>
  <c r="D87" i="1"/>
  <c r="L87" i="1"/>
  <c r="F87" i="1"/>
  <c r="H87" i="1"/>
  <c r="J87" i="1"/>
  <c r="F14" i="1"/>
  <c r="J14" i="1"/>
  <c r="H14" i="1"/>
  <c r="D14" i="1"/>
  <c r="L14" i="1"/>
  <c r="F93" i="1"/>
  <c r="H93" i="1"/>
  <c r="J93" i="1"/>
  <c r="L93" i="1"/>
  <c r="D93" i="1"/>
  <c r="F62" i="1"/>
  <c r="H62" i="1"/>
  <c r="J62" i="1"/>
  <c r="D62" i="1"/>
  <c r="L62" i="1"/>
  <c r="D207" i="1"/>
  <c r="L207" i="1"/>
  <c r="F207" i="1"/>
  <c r="H207" i="1"/>
  <c r="J207" i="1"/>
  <c r="H205" i="1"/>
  <c r="D205" i="1"/>
  <c r="F205" i="1"/>
  <c r="J205" i="1"/>
  <c r="L205" i="1"/>
  <c r="H168" i="1"/>
  <c r="D168" i="1"/>
  <c r="F168" i="1"/>
  <c r="J168" i="1"/>
  <c r="L168" i="1"/>
  <c r="F153" i="1"/>
  <c r="J153" i="1"/>
  <c r="L153" i="1"/>
  <c r="D153" i="1"/>
  <c r="H153" i="1"/>
  <c r="D63" i="1"/>
  <c r="F63" i="1"/>
  <c r="H63" i="1"/>
  <c r="J63" i="1"/>
  <c r="L63" i="1"/>
  <c r="H84" i="1"/>
  <c r="D84" i="1"/>
  <c r="F84" i="1"/>
  <c r="J84" i="1"/>
  <c r="L84" i="1"/>
  <c r="F138" i="1"/>
  <c r="H138" i="1"/>
  <c r="J138" i="1"/>
  <c r="L138" i="1"/>
  <c r="D138" i="1"/>
  <c r="D135" i="1"/>
  <c r="F135" i="1"/>
  <c r="H135" i="1"/>
  <c r="L135" i="1"/>
  <c r="J135" i="1"/>
  <c r="D113" i="1"/>
  <c r="L113" i="1"/>
  <c r="F113" i="1"/>
  <c r="J113" i="1"/>
  <c r="H113" i="1"/>
  <c r="F122" i="1"/>
  <c r="H122" i="1"/>
  <c r="J122" i="1"/>
  <c r="L122" i="1"/>
  <c r="D122" i="1"/>
  <c r="F61" i="1"/>
  <c r="D61" i="1"/>
  <c r="H61" i="1"/>
  <c r="L61" i="1"/>
  <c r="J61" i="1"/>
  <c r="D143" i="1"/>
  <c r="J143" i="1"/>
  <c r="L143" i="1"/>
  <c r="F143" i="1"/>
  <c r="H143" i="1"/>
  <c r="D92" i="1"/>
  <c r="J92" i="1"/>
  <c r="F92" i="1"/>
  <c r="L92" i="1"/>
  <c r="H92" i="1"/>
  <c r="D185" i="1"/>
  <c r="J185" i="1"/>
  <c r="F185" i="1"/>
  <c r="L185" i="1"/>
  <c r="H185" i="1"/>
  <c r="H118" i="1"/>
  <c r="F118" i="1"/>
  <c r="J118" i="1"/>
  <c r="L118" i="1"/>
  <c r="D118" i="1"/>
  <c r="H37" i="1"/>
  <c r="F37" i="1"/>
  <c r="D37" i="1"/>
  <c r="J37" i="1"/>
  <c r="L37" i="1"/>
  <c r="D111" i="1"/>
  <c r="J111" i="1"/>
  <c r="L111" i="1"/>
  <c r="F111" i="1"/>
  <c r="H111" i="1"/>
  <c r="F30" i="1"/>
  <c r="J30" i="1"/>
  <c r="H30" i="1"/>
  <c r="D30" i="1"/>
  <c r="L30" i="1"/>
  <c r="J98" i="1"/>
  <c r="F98" i="1"/>
  <c r="L98" i="1"/>
  <c r="H98" i="1"/>
  <c r="D98" i="1"/>
  <c r="H15" i="1"/>
  <c r="F15" i="1"/>
  <c r="L15" i="1"/>
  <c r="J15" i="1"/>
  <c r="D15" i="1"/>
  <c r="F137" i="1"/>
  <c r="L137" i="1"/>
  <c r="H137" i="1"/>
  <c r="J137" i="1"/>
  <c r="D137" i="1"/>
  <c r="F28" i="1"/>
  <c r="D28" i="1"/>
  <c r="L28" i="1"/>
  <c r="J28" i="1"/>
  <c r="H28" i="1"/>
  <c r="D109" i="1"/>
  <c r="F109" i="1"/>
  <c r="H109" i="1"/>
  <c r="J109" i="1"/>
  <c r="L109" i="1"/>
  <c r="H54" i="1"/>
  <c r="F54" i="1"/>
  <c r="J54" i="1"/>
  <c r="L54" i="1"/>
  <c r="D54" i="1"/>
  <c r="F126" i="1"/>
  <c r="H126" i="1"/>
  <c r="J126" i="1"/>
  <c r="D126" i="1"/>
  <c r="L126" i="1"/>
  <c r="H72" i="1"/>
  <c r="D72" i="1"/>
  <c r="F72" i="1"/>
  <c r="J72" i="1"/>
  <c r="L72" i="1"/>
  <c r="H31" i="1"/>
  <c r="F31" i="1"/>
  <c r="L31" i="1"/>
  <c r="D31" i="1"/>
  <c r="J31" i="1"/>
  <c r="D95" i="1"/>
  <c r="L95" i="1"/>
  <c r="H95" i="1"/>
  <c r="J95" i="1"/>
  <c r="F95" i="1"/>
  <c r="H166" i="1"/>
  <c r="F166" i="1"/>
  <c r="J166" i="1"/>
  <c r="L166" i="1"/>
  <c r="D166" i="1"/>
  <c r="H148" i="1"/>
  <c r="D148" i="1"/>
  <c r="J148" i="1"/>
  <c r="L148" i="1"/>
  <c r="F148" i="1"/>
  <c r="D187" i="1"/>
  <c r="F187" i="1"/>
  <c r="H187" i="1"/>
  <c r="J187" i="1"/>
  <c r="L187" i="1"/>
  <c r="H141" i="1"/>
  <c r="J141" i="1"/>
  <c r="F141" i="1"/>
  <c r="D141" i="1"/>
  <c r="L141" i="1"/>
  <c r="D67" i="1"/>
  <c r="H67" i="1"/>
  <c r="F67" i="1"/>
  <c r="J67" i="1"/>
  <c r="L67" i="1"/>
  <c r="J4" i="1"/>
  <c r="D4" i="1"/>
  <c r="H4" i="1"/>
  <c r="L4" i="1"/>
  <c r="F4" i="1"/>
  <c r="D203" i="1"/>
  <c r="F203" i="1"/>
  <c r="H203" i="1"/>
  <c r="J203" i="1"/>
  <c r="L203" i="1"/>
  <c r="F10" i="1"/>
  <c r="H10" i="1"/>
  <c r="D10" i="1"/>
  <c r="J10" i="1"/>
  <c r="L10" i="1"/>
  <c r="J134" i="1"/>
  <c r="H134" i="1"/>
  <c r="F134" i="1"/>
  <c r="L134" i="1"/>
  <c r="D134" i="1"/>
  <c r="F57" i="1"/>
  <c r="D57" i="1"/>
  <c r="J57" i="1"/>
  <c r="L57" i="1"/>
  <c r="H57" i="1"/>
  <c r="D68" i="1"/>
  <c r="J68" i="1"/>
  <c r="H68" i="1"/>
  <c r="F68" i="1"/>
  <c r="L68" i="1"/>
  <c r="F65" i="1"/>
  <c r="D65" i="1"/>
  <c r="J65" i="1"/>
  <c r="L65" i="1"/>
  <c r="H65" i="1"/>
  <c r="D128" i="1"/>
  <c r="J128" i="1"/>
  <c r="H128" i="1"/>
  <c r="F128" i="1"/>
  <c r="L128" i="1"/>
  <c r="H180" i="1"/>
  <c r="D180" i="1"/>
  <c r="J180" i="1"/>
  <c r="F180" i="1"/>
  <c r="L180" i="1"/>
  <c r="D193" i="1"/>
  <c r="J193" i="1"/>
  <c r="L193" i="1"/>
  <c r="H193" i="1"/>
  <c r="F193" i="1"/>
  <c r="F169" i="1"/>
  <c r="J169" i="1"/>
  <c r="H169" i="1"/>
  <c r="L169" i="1"/>
  <c r="D169" i="1"/>
  <c r="F197" i="1"/>
  <c r="D197" i="1"/>
  <c r="H197" i="1"/>
  <c r="L197" i="1"/>
  <c r="J197" i="1"/>
  <c r="D179" i="1"/>
  <c r="H179" i="1"/>
  <c r="F179" i="1"/>
  <c r="J179" i="1"/>
  <c r="L179" i="1"/>
  <c r="J50" i="1"/>
  <c r="D50" i="1"/>
  <c r="F50" i="1"/>
  <c r="H50" i="1"/>
  <c r="L50" i="1"/>
  <c r="H132" i="1"/>
  <c r="D132" i="1"/>
  <c r="F132" i="1"/>
  <c r="J132" i="1"/>
  <c r="L132" i="1"/>
  <c r="F36" i="1"/>
  <c r="D36" i="1"/>
  <c r="H36" i="1"/>
  <c r="J36" i="1"/>
  <c r="L36" i="1"/>
  <c r="J150" i="1"/>
  <c r="H150" i="1"/>
  <c r="F150" i="1"/>
  <c r="L150" i="1"/>
  <c r="D150" i="1"/>
  <c r="H156" i="1"/>
  <c r="D156" i="1"/>
  <c r="J156" i="1"/>
  <c r="F156" i="1"/>
  <c r="L156" i="1"/>
  <c r="D127" i="1"/>
  <c r="L127" i="1"/>
  <c r="H127" i="1"/>
  <c r="J127" i="1"/>
  <c r="F127" i="1"/>
  <c r="D83" i="1"/>
  <c r="H83" i="1"/>
  <c r="F83" i="1"/>
  <c r="J83" i="1"/>
  <c r="L83" i="1"/>
  <c r="H176" i="1"/>
  <c r="D176" i="1"/>
  <c r="J176" i="1"/>
  <c r="F176" i="1"/>
  <c r="L176" i="1"/>
  <c r="H33" i="1"/>
  <c r="L33" i="1"/>
  <c r="F33" i="1"/>
  <c r="J33" i="1"/>
  <c r="D33" i="1"/>
  <c r="D191" i="1"/>
  <c r="L191" i="1"/>
  <c r="F191" i="1"/>
  <c r="H191" i="1"/>
  <c r="J191" i="1"/>
  <c r="H172" i="1"/>
  <c r="D172" i="1"/>
  <c r="L172" i="1"/>
  <c r="J172" i="1"/>
  <c r="F172" i="1"/>
  <c r="J154" i="1"/>
  <c r="F154" i="1"/>
  <c r="H154" i="1"/>
  <c r="L154" i="1"/>
  <c r="D154" i="1"/>
  <c r="F73" i="1"/>
  <c r="L73" i="1"/>
  <c r="H73" i="1"/>
  <c r="D73" i="1"/>
  <c r="J73" i="1"/>
  <c r="H204" i="1"/>
  <c r="D204" i="1"/>
  <c r="L204" i="1"/>
  <c r="F204" i="1"/>
  <c r="J204" i="1"/>
  <c r="F58" i="1"/>
  <c r="H58" i="1"/>
  <c r="J58" i="1"/>
  <c r="L58" i="1"/>
  <c r="D58" i="1"/>
  <c r="D115" i="1"/>
  <c r="H115" i="1"/>
  <c r="F115" i="1"/>
  <c r="L115" i="1"/>
  <c r="J115" i="1"/>
  <c r="F43" i="1"/>
  <c r="H43" i="1"/>
  <c r="J43" i="1"/>
  <c r="D43" i="1"/>
  <c r="L43" i="1"/>
  <c r="J146" i="1"/>
  <c r="H146" i="1"/>
  <c r="L146" i="1"/>
  <c r="D146" i="1"/>
  <c r="F146" i="1"/>
  <c r="D215" i="1"/>
  <c r="J215" i="1"/>
  <c r="F215" i="1"/>
  <c r="H215" i="1"/>
  <c r="L215" i="1"/>
  <c r="D195" i="1"/>
  <c r="H195" i="1"/>
  <c r="F195" i="1"/>
  <c r="L195" i="1"/>
  <c r="J195" i="1"/>
  <c r="F11" i="1"/>
  <c r="H11" i="1"/>
  <c r="D11" i="1"/>
  <c r="J11" i="1"/>
  <c r="L11" i="1"/>
  <c r="J102" i="1"/>
  <c r="H102" i="1"/>
  <c r="F102" i="1"/>
  <c r="L102" i="1"/>
  <c r="D102" i="1"/>
  <c r="D97" i="1"/>
  <c r="L97" i="1"/>
  <c r="H97" i="1"/>
  <c r="F97" i="1"/>
  <c r="J97" i="1"/>
  <c r="F101" i="1"/>
  <c r="D101" i="1"/>
  <c r="J101" i="1"/>
  <c r="L101" i="1"/>
  <c r="H101" i="1"/>
  <c r="J110" i="1"/>
  <c r="F110" i="1"/>
  <c r="H110" i="1"/>
  <c r="D110" i="1"/>
  <c r="L110" i="1"/>
  <c r="F27" i="1"/>
  <c r="H27" i="1"/>
  <c r="D27" i="1"/>
  <c r="L27" i="1"/>
  <c r="J27" i="1"/>
  <c r="H216" i="1"/>
  <c r="D216" i="1"/>
  <c r="F216" i="1"/>
  <c r="L216" i="1"/>
  <c r="J216" i="1"/>
  <c r="H56" i="1"/>
  <c r="F56" i="1"/>
  <c r="D56" i="1"/>
  <c r="J56" i="1"/>
  <c r="L56" i="1"/>
  <c r="H76" i="1"/>
  <c r="J76" i="1"/>
  <c r="L76" i="1"/>
  <c r="D76" i="1"/>
  <c r="F76" i="1"/>
  <c r="D119" i="1"/>
  <c r="L119" i="1"/>
  <c r="F119" i="1"/>
  <c r="H119" i="1"/>
  <c r="J119" i="1"/>
  <c r="F69" i="1"/>
  <c r="D69" i="1"/>
  <c r="J69" i="1"/>
  <c r="L69" i="1"/>
  <c r="H69" i="1"/>
  <c r="H208" i="1"/>
  <c r="D208" i="1"/>
  <c r="J208" i="1"/>
  <c r="F208" i="1"/>
  <c r="L208" i="1"/>
  <c r="F26" i="1"/>
  <c r="H26" i="1"/>
  <c r="J26" i="1"/>
  <c r="L26" i="1"/>
  <c r="D26" i="1"/>
  <c r="H198" i="1"/>
  <c r="F198" i="1"/>
  <c r="J198" i="1"/>
  <c r="L198" i="1"/>
  <c r="D198" i="1"/>
  <c r="D71" i="1"/>
  <c r="J71" i="1"/>
  <c r="L71" i="1"/>
  <c r="F71" i="1"/>
  <c r="H71" i="1"/>
  <c r="D183" i="1"/>
  <c r="L183" i="1"/>
  <c r="F183" i="1"/>
  <c r="H183" i="1"/>
  <c r="J183" i="1"/>
  <c r="D151" i="1"/>
  <c r="J151" i="1"/>
  <c r="L151" i="1"/>
  <c r="F151" i="1"/>
  <c r="H151" i="1"/>
  <c r="H192" i="1"/>
  <c r="J192" i="1"/>
  <c r="D192" i="1"/>
  <c r="F192" i="1"/>
  <c r="L192" i="1"/>
  <c r="D107" i="1"/>
  <c r="F107" i="1"/>
  <c r="H107" i="1"/>
  <c r="J107" i="1"/>
  <c r="L107" i="1"/>
  <c r="F8" i="1"/>
  <c r="J8" i="1"/>
  <c r="D8" i="1"/>
  <c r="H8" i="1"/>
  <c r="L8" i="1"/>
  <c r="H80" i="1"/>
  <c r="D80" i="1"/>
  <c r="J80" i="1"/>
  <c r="F80" i="1"/>
  <c r="L80" i="1"/>
  <c r="D167" i="1"/>
  <c r="F167" i="1"/>
  <c r="H167" i="1"/>
  <c r="L167" i="1"/>
  <c r="J167" i="1"/>
  <c r="H196" i="1"/>
  <c r="D196" i="1"/>
  <c r="F196" i="1"/>
  <c r="L196" i="1"/>
  <c r="J196" i="1"/>
  <c r="H112" i="1"/>
  <c r="D112" i="1"/>
  <c r="F112" i="1"/>
  <c r="L112" i="1"/>
  <c r="J112" i="1"/>
  <c r="F202" i="1"/>
  <c r="H202" i="1"/>
  <c r="J202" i="1"/>
  <c r="L202" i="1"/>
  <c r="D202" i="1"/>
  <c r="D75" i="1"/>
  <c r="F75" i="1"/>
  <c r="H75" i="1"/>
  <c r="J75" i="1"/>
  <c r="L75" i="1"/>
  <c r="D199" i="1"/>
  <c r="J199" i="1"/>
  <c r="F199" i="1"/>
  <c r="H199" i="1"/>
  <c r="L199" i="1"/>
  <c r="H88" i="1"/>
  <c r="D88" i="1"/>
  <c r="F88" i="1"/>
  <c r="J88" i="1"/>
  <c r="L88" i="1"/>
  <c r="H21" i="1"/>
  <c r="F21" i="1"/>
  <c r="J21" i="1"/>
  <c r="D21" i="1"/>
  <c r="L21" i="1"/>
  <c r="H173" i="1"/>
  <c r="D173" i="1"/>
  <c r="F173" i="1"/>
  <c r="J173" i="1"/>
  <c r="L173" i="1"/>
  <c r="H124" i="1"/>
  <c r="D124" i="1"/>
  <c r="F124" i="1"/>
  <c r="L124" i="1"/>
  <c r="J124" i="1"/>
  <c r="F170" i="1"/>
  <c r="H170" i="1"/>
  <c r="L170" i="1"/>
  <c r="D170" i="1"/>
  <c r="J170" i="1"/>
  <c r="H136" i="1"/>
  <c r="F136" i="1"/>
  <c r="J136" i="1"/>
  <c r="D136" i="1"/>
  <c r="L136" i="1"/>
  <c r="J142" i="1"/>
  <c r="F142" i="1"/>
  <c r="H142" i="1"/>
  <c r="D142" i="1"/>
  <c r="L142" i="1"/>
  <c r="J162" i="1"/>
  <c r="F162" i="1"/>
  <c r="L162" i="1"/>
  <c r="H162" i="1"/>
  <c r="D162" i="1"/>
  <c r="D161" i="1"/>
  <c r="J161" i="1"/>
  <c r="L161" i="1"/>
  <c r="F161" i="1"/>
  <c r="H161" i="1"/>
  <c r="F158" i="1"/>
  <c r="H158" i="1"/>
  <c r="D158" i="1"/>
  <c r="J158" i="1"/>
  <c r="L158" i="1"/>
  <c r="F22" i="1"/>
  <c r="L22" i="1"/>
  <c r="H22" i="1"/>
  <c r="J22" i="1"/>
  <c r="D22" i="1"/>
  <c r="D48" i="1"/>
  <c r="H48" i="1"/>
  <c r="J48" i="1"/>
  <c r="L48" i="1"/>
  <c r="F48" i="1"/>
  <c r="H25" i="1"/>
  <c r="D25" i="1"/>
  <c r="J25" i="1"/>
  <c r="L25" i="1"/>
  <c r="F25" i="1"/>
  <c r="H82" i="1"/>
  <c r="L82" i="1"/>
  <c r="J82" i="1"/>
  <c r="D82" i="1"/>
  <c r="F82" i="1"/>
  <c r="H17" i="1"/>
  <c r="D17" i="1"/>
  <c r="L17" i="1"/>
  <c r="F17" i="1"/>
  <c r="J17" i="1"/>
  <c r="H35" i="1"/>
  <c r="F35" i="1"/>
  <c r="D35" i="1"/>
  <c r="J35" i="1"/>
  <c r="L35" i="1"/>
</calcChain>
</file>

<file path=xl/sharedStrings.xml><?xml version="1.0" encoding="utf-8"?>
<sst xmlns="http://schemas.openxmlformats.org/spreadsheetml/2006/main" count="6915" uniqueCount="553">
  <si>
    <t>Country</t>
  </si>
  <si>
    <t>Total Costs</t>
  </si>
  <si>
    <t>Ratio</t>
  </si>
  <si>
    <t>Electricity</t>
  </si>
  <si>
    <t>Water</t>
  </si>
  <si>
    <t>Sanitation</t>
  </si>
  <si>
    <t>ICT</t>
  </si>
  <si>
    <t>Roads</t>
  </si>
  <si>
    <t>Afghanistan</t>
  </si>
  <si>
    <t>Albania</t>
  </si>
  <si>
    <t>Algeria</t>
  </si>
  <si>
    <t>American Samoa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</si>
  <si>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</si>
  <si>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</si>
  <si>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</si>
  <si>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</si>
  <si>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</si>
  <si>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</si>
  <si>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</si>
  <si>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</si>
  <si>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</si>
  <si>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</si>
  <si>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</si>
  <si>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</si>
  <si>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</si>
  <si>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</si>
  <si>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</si>
  <si>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</si>
  <si>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</si>
  <si>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</si>
  <si>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</si>
  <si>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</si>
  <si>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</si>
  <si>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</si>
  <si>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</si>
  <si>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</si>
  <si>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</si>
  <si>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</si>
  <si>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</si>
  <si>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</si>
  <si>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</si>
  <si>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</si>
  <si>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</si>
  <si>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Cayman Islands</t>
  </si>
  <si>
    <t>Central African Republic</t>
  </si>
  <si>
    <t>Chad</t>
  </si>
  <si>
    <t>Channel Islands</t>
  </si>
  <si>
    <t>Chile</t>
  </si>
  <si>
    <t>China</t>
  </si>
  <si>
    <t>Colombia</t>
  </si>
  <si>
    <t>Comoros</t>
  </si>
  <si>
    <t>Congo, Dem. Rep.</t>
  </si>
  <si>
    <t>Congo, Rep.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</si>
  <si>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</si>
  <si>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</si>
  <si>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</si>
  <si>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</si>
  <si>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</si>
  <si>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</si>
  <si>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</si>
  <si>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</si>
  <si>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</si>
  <si>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</si>
  <si>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</si>
  <si>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</si>
  <si>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</si>
  <si>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</si>
  <si>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</si>
  <si>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</si>
  <si>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</si>
  <si>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Ethiopia</t>
  </si>
  <si>
    <t>Faeroe Islands</t>
  </si>
  <si>
    <t>Fiji</t>
  </si>
  <si>
    <t>Finland</t>
  </si>
  <si>
    <t>France</t>
  </si>
  <si>
    <t>French Polynesia</t>
  </si>
  <si>
    <t>Gabon</t>
  </si>
  <si>
    <t>Gambia, The</t>
  </si>
  <si>
    <t>Georgia</t>
  </si>
  <si>
    <t>Germany</t>
  </si>
  <si>
    <t>Ghana</t>
  </si>
  <si>
    <t>Greece</t>
  </si>
  <si>
    <t>Greenland</t>
  </si>
  <si>
    <t>Grenada</t>
  </si>
  <si>
    <t>Guam</t>
  </si>
  <si>
    <t>Guatemala</t>
  </si>
  <si>
    <t>Guinea</t>
  </si>
  <si>
    <t>Guinea-Bissau</t>
  </si>
  <si>
    <t>Guyana</t>
  </si>
  <si>
    <t>Haiti</t>
  </si>
  <si>
    <t>Honduras</t>
  </si>
  <si>
    <t>Hong Kong SAR, China</t>
  </si>
  <si>
    <t>Hungary</t>
  </si>
  <si>
    <t>Iceland</t>
  </si>
  <si>
    <t>India</t>
  </si>
  <si>
    <t>Indonesia</t>
  </si>
  <si>
    <t>Iran, Islamic Rep.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</si>
  <si>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</si>
  <si>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</si>
  <si>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</si>
  <si>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</si>
  <si>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</si>
  <si>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</si>
  <si>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</si>
  <si>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</si>
  <si>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</si>
  <si>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</si>
  <si>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</si>
  <si>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Rep.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</si>
  <si>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</si>
  <si>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</si>
  <si>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</si>
  <si>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</si>
  <si>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</si>
  <si>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</si>
  <si>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</si>
  <si>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</si>
  <si>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</si>
  <si>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</si>
  <si>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</si>
  <si>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</si>
  <si>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</si>
  <si>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 SAR, China</t>
  </si>
  <si>
    <t>Macedonia, FYR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</si>
  <si>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</si>
  <si>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</si>
  <si>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</si>
  <si>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</si>
  <si>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</si>
  <si>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</si>
  <si>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</si>
  <si>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</si>
  <si>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</si>
  <si>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</si>
  <si>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Fed. Sts.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</si>
  <si>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</si>
  <si>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</si>
  <si>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</si>
  <si>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</si>
  <si>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</si>
  <si>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</si>
  <si>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</si>
  <si>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</si>
  <si>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</si>
  <si>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</si>
  <si>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</si>
  <si>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</si>
  <si>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</si>
  <si>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</si>
  <si>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</si>
  <si>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</si>
  <si>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</si>
  <si>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</si>
  <si>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</si>
  <si>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</si>
  <si>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</si>
  <si>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</si>
  <si>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</si>
  <si>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</si>
  <si>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</si>
  <si>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</si>
  <si>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</si>
  <si>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</si>
  <si>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</si>
  <si>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</si>
  <si>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</si>
  <si>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Rwanda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</si>
  <si>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</si>
  <si>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</si>
  <si>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</si>
  <si>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</si>
  <si>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</si>
  <si>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</si>
  <si>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</si>
  <si>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</si>
  <si>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</si>
  <si>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</si>
  <si>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</si>
  <si>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</si>
  <si>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</si>
  <si>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</si>
  <si>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</si>
  <si>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</si>
  <si>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</si>
  <si>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</si>
  <si>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St. Kitts and Nevis</t>
  </si>
  <si>
    <t>St. Lucia</t>
  </si>
  <si>
    <t>St. Martin (French part)</t>
  </si>
  <si>
    <t>St. Vincent and the Grenadines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</si>
  <si>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</si>
  <si>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</si>
  <si>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</si>
  <si>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</si>
  <si>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</si>
  <si>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</si>
  <si>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</si>
  <si>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</si>
  <si>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</si>
  <si>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</si>
  <si>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</si>
  <si>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</si>
  <si>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</si>
  <si>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</si>
  <si>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</si>
  <si>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</si>
  <si>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</si>
  <si>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</si>
  <si>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</si>
  <si>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</si>
  <si>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</si>
  <si>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</si>
  <si>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</si>
  <si>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</si>
  <si>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</si>
  <si>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</si>
  <si>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Venezuela, RB</t>
  </si>
  <si>
    <t>Vietnam</t>
  </si>
  <si>
    <t>Virgin Islands (U.S.)</t>
  </si>
  <si>
    <t>West Bank and Gaza</t>
  </si>
  <si>
    <t>Yemen, Rep.</t>
  </si>
  <si>
    <t>Zambia</t>
  </si>
  <si>
    <t>Zimbabwe</t>
  </si>
  <si>
    <t>Total Subsidies (15 y)</t>
  </si>
  <si>
    <t xml:space="preserve">Water </t>
  </si>
  <si>
    <t>Country Name</t>
  </si>
  <si>
    <t>Country Code</t>
  </si>
  <si>
    <t>Income Group</t>
  </si>
  <si>
    <t>Region</t>
  </si>
  <si>
    <t>MDG Region</t>
  </si>
  <si>
    <t>MDG Regional Average Costs</t>
  </si>
  <si>
    <t xml:space="preserve"> total population 2010</t>
  </si>
  <si>
    <t>total population 2030</t>
  </si>
  <si>
    <t>Improved water source (% of population with access) 2010</t>
  </si>
  <si>
    <t>total population w/o improved water source 2030</t>
  </si>
  <si>
    <t>total population w/o improved water source 2030 pivot</t>
  </si>
  <si>
    <t>total costs to achieve universal access ($/capita) by 2030 in 2010 USD from Hutton et al. Annex D</t>
  </si>
  <si>
    <t>total costs</t>
  </si>
  <si>
    <t>recurrent costs [% of total costs]</t>
  </si>
  <si>
    <t>global recurrent costs 2010-2015</t>
  </si>
  <si>
    <t>recurrent costs 2015-2030</t>
  </si>
  <si>
    <t>total costs (incl. recurrent)</t>
  </si>
  <si>
    <t>total costs pivot</t>
  </si>
  <si>
    <t xml:space="preserve">fossil fuel susidies 2011 (IMF) </t>
  </si>
  <si>
    <t>fossil fuel subsidies (15 years)</t>
  </si>
  <si>
    <t>ratio</t>
  </si>
  <si>
    <t>best case scenario</t>
  </si>
  <si>
    <t>worst case scenario</t>
  </si>
  <si>
    <t>AFG</t>
  </si>
  <si>
    <t>Low income</t>
  </si>
  <si>
    <t>South Asia</t>
  </si>
  <si>
    <t>S Asia</t>
  </si>
  <si>
    <t>ALB</t>
  </si>
  <si>
    <t>Upper middle income</t>
  </si>
  <si>
    <t>Europe &amp; Central Asia</t>
  </si>
  <si>
    <t>N/A</t>
  </si>
  <si>
    <t>DZA</t>
  </si>
  <si>
    <t>Middle East &amp; North Africa</t>
  </si>
  <si>
    <t>N Africa</t>
  </si>
  <si>
    <t>ASM</t>
  </si>
  <si>
    <t>East Asia &amp; Pacific</t>
  </si>
  <si>
    <t>ADO</t>
  </si>
  <si>
    <t>High income: nonOECD</t>
  </si>
  <si>
    <t>AGO</t>
  </si>
  <si>
    <t>Sub-Saharan Africa</t>
  </si>
  <si>
    <t>SSA</t>
  </si>
  <si>
    <t>ATG</t>
  </si>
  <si>
    <t>Latin America &amp; Caribbean</t>
  </si>
  <si>
    <t>LAC</t>
  </si>
  <si>
    <t>ARG</t>
  </si>
  <si>
    <t>ARM</t>
  </si>
  <si>
    <t>Lower middle income</t>
  </si>
  <si>
    <t>CCA</t>
  </si>
  <si>
    <t>ABW</t>
  </si>
  <si>
    <t>AUS</t>
  </si>
  <si>
    <t>High income: OECD</t>
  </si>
  <si>
    <t>AUT</t>
  </si>
  <si>
    <t>AZE</t>
  </si>
  <si>
    <t>BHS</t>
  </si>
  <si>
    <t>BHR</t>
  </si>
  <si>
    <t>BGD</t>
  </si>
  <si>
    <t>BRB</t>
  </si>
  <si>
    <t>BLR</t>
  </si>
  <si>
    <t>BEL</t>
  </si>
  <si>
    <t>BLZ</t>
  </si>
  <si>
    <t>BEN</t>
  </si>
  <si>
    <t>BMU</t>
  </si>
  <si>
    <t>North America</t>
  </si>
  <si>
    <t>BTN</t>
  </si>
  <si>
    <t>BOL</t>
  </si>
  <si>
    <t>BIH</t>
  </si>
  <si>
    <t>BWA</t>
  </si>
  <si>
    <t>BRA</t>
  </si>
  <si>
    <t>BRN</t>
  </si>
  <si>
    <t>BGR</t>
  </si>
  <si>
    <t>BFA</t>
  </si>
  <si>
    <t>BDI</t>
  </si>
  <si>
    <t>CPV</t>
  </si>
  <si>
    <t>KHM</t>
  </si>
  <si>
    <t>SE Asia</t>
  </si>
  <si>
    <t>CMR</t>
  </si>
  <si>
    <t>CAN</t>
  </si>
  <si>
    <t>CYM</t>
  </si>
  <si>
    <t>CAF</t>
  </si>
  <si>
    <t>TCD</t>
  </si>
  <si>
    <t>CHI</t>
  </si>
  <si>
    <t>CHL</t>
  </si>
  <si>
    <t>CHN</t>
  </si>
  <si>
    <t>E Asia</t>
  </si>
  <si>
    <t>COL</t>
  </si>
  <si>
    <t>COM</t>
  </si>
  <si>
    <t>ZAR</t>
  </si>
  <si>
    <t>COG</t>
  </si>
  <si>
    <t>CRI</t>
  </si>
  <si>
    <t>CIV</t>
  </si>
  <si>
    <t>HRV</t>
  </si>
  <si>
    <t>CUB</t>
  </si>
  <si>
    <t>CUW</t>
  </si>
  <si>
    <t>CYP</t>
  </si>
  <si>
    <t>CZE</t>
  </si>
  <si>
    <t>DNK</t>
  </si>
  <si>
    <t>DJI</t>
  </si>
  <si>
    <t>DMA</t>
  </si>
  <si>
    <t>DOM</t>
  </si>
  <si>
    <t>ECU</t>
  </si>
  <si>
    <t>EGY</t>
  </si>
  <si>
    <t>SLV</t>
  </si>
  <si>
    <t>GNQ</t>
  </si>
  <si>
    <t>ERI</t>
  </si>
  <si>
    <t>EST</t>
  </si>
  <si>
    <t>ETH</t>
  </si>
  <si>
    <t>FRO</t>
  </si>
  <si>
    <t>FJI</t>
  </si>
  <si>
    <t>Oceania</t>
  </si>
  <si>
    <t>FIN</t>
  </si>
  <si>
    <t>FRA</t>
  </si>
  <si>
    <t>PYF</t>
  </si>
  <si>
    <t>GAB</t>
  </si>
  <si>
    <t>GMB</t>
  </si>
  <si>
    <t>GEO</t>
  </si>
  <si>
    <t>DEU</t>
  </si>
  <si>
    <t>GHA</t>
  </si>
  <si>
    <t>GRC</t>
  </si>
  <si>
    <t>GRL</t>
  </si>
  <si>
    <t>GRD</t>
  </si>
  <si>
    <t>GUM</t>
  </si>
  <si>
    <t>GTM</t>
  </si>
  <si>
    <t>GIN</t>
  </si>
  <si>
    <t>GNB</t>
  </si>
  <si>
    <t>GUY</t>
  </si>
  <si>
    <t>HTI</t>
  </si>
  <si>
    <t>HND</t>
  </si>
  <si>
    <t>HKG</t>
  </si>
  <si>
    <t>HUN</t>
  </si>
  <si>
    <t>ISL</t>
  </si>
  <si>
    <t>IND</t>
  </si>
  <si>
    <t>IDN</t>
  </si>
  <si>
    <t>IRN</t>
  </si>
  <si>
    <t>IRQ</t>
  </si>
  <si>
    <t>W Asia</t>
  </si>
  <si>
    <t>IRL</t>
  </si>
  <si>
    <t>IMY</t>
  </si>
  <si>
    <t>ISR</t>
  </si>
  <si>
    <t>ITA</t>
  </si>
  <si>
    <t>JAM</t>
  </si>
  <si>
    <t>JPN</t>
  </si>
  <si>
    <t>JOR</t>
  </si>
  <si>
    <t>KAZ</t>
  </si>
  <si>
    <t>KEN</t>
  </si>
  <si>
    <t>KIR</t>
  </si>
  <si>
    <t>PRK</t>
  </si>
  <si>
    <t>KOR</t>
  </si>
  <si>
    <t>KSV</t>
  </si>
  <si>
    <t>KWT</t>
  </si>
  <si>
    <t>KGZ</t>
  </si>
  <si>
    <t>LAO</t>
  </si>
  <si>
    <t>LVA</t>
  </si>
  <si>
    <t>LBN</t>
  </si>
  <si>
    <t>LSO</t>
  </si>
  <si>
    <t>LBR</t>
  </si>
  <si>
    <t>LBY</t>
  </si>
  <si>
    <t>LIE</t>
  </si>
  <si>
    <t>LTU</t>
  </si>
  <si>
    <t>LUX</t>
  </si>
  <si>
    <t>MAC</t>
  </si>
  <si>
    <t>MKD</t>
  </si>
  <si>
    <t>MDG</t>
  </si>
  <si>
    <t>MWI</t>
  </si>
  <si>
    <t>MYS</t>
  </si>
  <si>
    <t>MDV</t>
  </si>
  <si>
    <t>MLI</t>
  </si>
  <si>
    <t>MLT</t>
  </si>
  <si>
    <t>MHL</t>
  </si>
  <si>
    <t>MRT</t>
  </si>
  <si>
    <t>MUS</t>
  </si>
  <si>
    <t>MEX</t>
  </si>
  <si>
    <t>FSM</t>
  </si>
  <si>
    <t>MDA</t>
  </si>
  <si>
    <t>MCO</t>
  </si>
  <si>
    <t>MNG</t>
  </si>
  <si>
    <t>MNE</t>
  </si>
  <si>
    <t>MAR</t>
  </si>
  <si>
    <t>MOZ</t>
  </si>
  <si>
    <t>MMR</t>
  </si>
  <si>
    <t>NAM</t>
  </si>
  <si>
    <t>NPL</t>
  </si>
  <si>
    <t>NLD</t>
  </si>
  <si>
    <t>NCL</t>
  </si>
  <si>
    <t>NZL</t>
  </si>
  <si>
    <t>NIC</t>
  </si>
  <si>
    <t>NER</t>
  </si>
  <si>
    <t>NGA</t>
  </si>
  <si>
    <t>MNP</t>
  </si>
  <si>
    <t>NOR</t>
  </si>
  <si>
    <t>OMN</t>
  </si>
  <si>
    <t>PAK</t>
  </si>
  <si>
    <t>PLW</t>
  </si>
  <si>
    <t>PAN</t>
  </si>
  <si>
    <t>PNG</t>
  </si>
  <si>
    <t>PRY</t>
  </si>
  <si>
    <t>PER</t>
  </si>
  <si>
    <t>PHL</t>
  </si>
  <si>
    <t>POL</t>
  </si>
  <si>
    <t>PRT</t>
  </si>
  <si>
    <t>PRI</t>
  </si>
  <si>
    <t>QAT</t>
  </si>
  <si>
    <t>ROM</t>
  </si>
  <si>
    <t>RUS</t>
  </si>
  <si>
    <t>RWA</t>
  </si>
  <si>
    <t>WSM</t>
  </si>
  <si>
    <t>SMR</t>
  </si>
  <si>
    <t>STP</t>
  </si>
  <si>
    <t>SAU</t>
  </si>
  <si>
    <t>SEN</t>
  </si>
  <si>
    <t>SRB</t>
  </si>
  <si>
    <t>SYC</t>
  </si>
  <si>
    <t>SLE</t>
  </si>
  <si>
    <t>SGP</t>
  </si>
  <si>
    <t>SXM</t>
  </si>
  <si>
    <t>SVK</t>
  </si>
  <si>
    <t>SVN</t>
  </si>
  <si>
    <t>SLB</t>
  </si>
  <si>
    <t>SOM</t>
  </si>
  <si>
    <t>ZAF</t>
  </si>
  <si>
    <t>SSD</t>
  </si>
  <si>
    <t>ESP</t>
  </si>
  <si>
    <t>LKA</t>
  </si>
  <si>
    <t>KNA</t>
  </si>
  <si>
    <t>LCA</t>
  </si>
  <si>
    <t>MAF</t>
  </si>
  <si>
    <t>VCT</t>
  </si>
  <si>
    <t>SDN</t>
  </si>
  <si>
    <t>SUR</t>
  </si>
  <si>
    <t>SWZ</t>
  </si>
  <si>
    <t>SWE</t>
  </si>
  <si>
    <t>CHE</t>
  </si>
  <si>
    <t>SYR</t>
  </si>
  <si>
    <t>TJK</t>
  </si>
  <si>
    <t>TZA</t>
  </si>
  <si>
    <t>THA</t>
  </si>
  <si>
    <t>TMP</t>
  </si>
  <si>
    <t>TGO</t>
  </si>
  <si>
    <t>TON</t>
  </si>
  <si>
    <t>TTO</t>
  </si>
  <si>
    <t>TUN</t>
  </si>
  <si>
    <t>TUR</t>
  </si>
  <si>
    <t>TKM</t>
  </si>
  <si>
    <t>TCA</t>
  </si>
  <si>
    <t>TUV</t>
  </si>
  <si>
    <t>UGA</t>
  </si>
  <si>
    <t>UKR</t>
  </si>
  <si>
    <t>ARE</t>
  </si>
  <si>
    <t>GBR</t>
  </si>
  <si>
    <t>USA</t>
  </si>
  <si>
    <t>URY</t>
  </si>
  <si>
    <t>UZB</t>
  </si>
  <si>
    <t>VUT</t>
  </si>
  <si>
    <t>VEN</t>
  </si>
  <si>
    <t>VNM</t>
  </si>
  <si>
    <t>VIR</t>
  </si>
  <si>
    <t>WBG</t>
  </si>
  <si>
    <t>YEM</t>
  </si>
  <si>
    <t>ZMB</t>
  </si>
  <si>
    <t>ZWE</t>
  </si>
  <si>
    <t>total costs (all infra types)</t>
  </si>
  <si>
    <t>ratio (all infra types)</t>
  </si>
  <si>
    <t>best case scenario (all infra types)</t>
  </si>
  <si>
    <t>worst case scenario  (all infra types)</t>
  </si>
  <si>
    <t>electricity total costs</t>
  </si>
  <si>
    <t>electricity ratio</t>
  </si>
  <si>
    <t>electricity bc</t>
  </si>
  <si>
    <t>electricity wc</t>
  </si>
  <si>
    <t>water total costs</t>
  </si>
  <si>
    <t>water ratio</t>
  </si>
  <si>
    <t>water bc</t>
  </si>
  <si>
    <t>water wc</t>
  </si>
  <si>
    <t>sanitation total costs</t>
  </si>
  <si>
    <t>sanitation ratio</t>
  </si>
  <si>
    <t>sanitation bc</t>
  </si>
  <si>
    <t>sanitation wc</t>
  </si>
  <si>
    <t>ICT total costs</t>
  </si>
  <si>
    <t>ICT ratio</t>
  </si>
  <si>
    <t>ICT bc</t>
  </si>
  <si>
    <t>ICT wc</t>
  </si>
  <si>
    <t>roads total costs</t>
  </si>
  <si>
    <t>roads ratio</t>
  </si>
  <si>
    <t>roads bc</t>
  </si>
  <si>
    <t>roads wc</t>
  </si>
  <si>
    <t>Electr.</t>
  </si>
  <si>
    <t>Worst</t>
  </si>
  <si>
    <t>Best</t>
  </si>
  <si>
    <t>Central</t>
  </si>
  <si>
    <t>subsidies 2015-2030</t>
  </si>
  <si>
    <t>Income group</t>
  </si>
  <si>
    <t>MDG Region by assumption</t>
  </si>
  <si>
    <t>total population 2010</t>
  </si>
  <si>
    <t>Improved sanitation facilities (% of population with access) 2010</t>
  </si>
  <si>
    <t>total population w/o improved sanitation 2030</t>
  </si>
  <si>
    <t>total population w/o improved sanitation 2030 pivot</t>
  </si>
  <si>
    <t>total costs to achieve universal access ($/capita) from Hutton et al. Annex C in 2010 USD</t>
  </si>
  <si>
    <t>MDG regional average costs</t>
  </si>
  <si>
    <t>global recurrent costs 2010-2015 (ca. 8%)</t>
  </si>
  <si>
    <t>total costs (incl. recurrent) pivot</t>
  </si>
  <si>
    <t>regional split (NA/ME)</t>
  </si>
  <si>
    <t xml:space="preserve"> costs per new rural connection ($/capita) by 2030 in 2005 USD</t>
  </si>
  <si>
    <t>deflator</t>
  </si>
  <si>
    <t>costs/new connection 2010 USD</t>
  </si>
  <si>
    <t>% with access 2010 WDI (urban+rural)</t>
  </si>
  <si>
    <t>pop w/o access in 2030</t>
  </si>
  <si>
    <t>pop w/o access in 2030 pivot</t>
  </si>
  <si>
    <t>recurrent costs (O&amp;M) [% of total costs] ! included in total costs !</t>
  </si>
  <si>
    <t>fossil fuel susidies 2011 (IMF)_kopie</t>
  </si>
  <si>
    <t>North Africa</t>
  </si>
  <si>
    <t>fe</t>
  </si>
  <si>
    <t>Middle East</t>
  </si>
  <si>
    <t>Population 2030</t>
  </si>
  <si>
    <t>access (% of total population) raw data</t>
  </si>
  <si>
    <t>w/o access (% of total population) !regional averages!</t>
  </si>
  <si>
    <t xml:space="preserve">total population w/o access </t>
  </si>
  <si>
    <t>total population w/o access pivot</t>
  </si>
  <si>
    <t>costs new access (2010 USD)</t>
  </si>
  <si>
    <t>cost of usage (10 min/day/capita (2 cent per min))</t>
  </si>
  <si>
    <t>annual recurrent costs (8% of stock (7,5 years))</t>
  </si>
  <si>
    <t>Roads, total network (km)  2010</t>
  </si>
  <si>
    <t>Roads, paved (% of total roads) 2010</t>
  </si>
  <si>
    <t>unpaved roads (km) 2010</t>
  </si>
  <si>
    <t>unpaved roads (km) 2010 pivot</t>
  </si>
  <si>
    <t xml:space="preserve">Roadway cost assumptions (USD per paved lane‐km, 2010)  Construction in  2010 USD </t>
  </si>
  <si>
    <t>O&amp;M at least one every 4 years</t>
  </si>
  <si>
    <t xml:space="preserve">O&amp;M (2015-2030) </t>
  </si>
  <si>
    <t xml:space="preserve">total costs </t>
  </si>
  <si>
    <t>Data Source: World Development Indicators World Bank Data Bank</t>
  </si>
  <si>
    <t>subsidies (15 Years) pivot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</si>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</sst>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5" fillId="0" borderId="0"/>
  </cellStyleXfs>
  <cellXfs count="13">
    <xf numFmtId="0" fontId="0" fillId="0" borderId="0" xfId="0"/>
    <xf numFmtId="3" fontId="6" fillId="0" borderId="0" xfId="0" applyNumberFormat="1" applyFont="1" applyFill="1" applyBorder="1"/>
    <xf numFmtId="2" fontId="0" fillId="0" borderId="0" xfId="0" applyNumberFormat="1"/>
    <xf numFmtId="0" fontId="3" fillId="0" borderId="0" xfId="0" applyFont="1"/>
    <xf numFmtId="3" fontId="0" fillId="0" borderId="0" xfId="0" applyNumberFormat="1"/>
    <xf numFmtId="0" fontId="6" fillId="0" borderId="0" xfId="0" applyFont="1" applyFill="1" applyBorder="1"/>
    <xf numFmtId="0" fontId="6" fillId="0" borderId="0" xfId="1" applyFont="1" applyFill="1" applyBorder="1"/>
    <xf numFmtId="3" fontId="3" fillId="0" borderId="0" xfId="0" applyNumberFormat="1" applyFont="1"/>
    <xf numFmtId="2" fontId="3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0" fillId="0" borderId="0" xfId="0" applyNumberFormat="1"/>
  </cellXfs>
  <cellStyles count="5">
    <cellStyle name="Komma 2" xfId="2"/>
    <cellStyle name="Schlecht" xfId="1" builtinId="27"/>
    <cellStyle name="Standard" xfId="0" builtinId="0"/>
    <cellStyle name="Standard 2" xfId="3"/>
    <cellStyle name="Stand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Electricity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3607386270176728E-2"/>
          <c:y val="3.2041903852927475E-2"/>
          <c:w val="0.91914465732655348"/>
          <c:h val="0.8604351728761177"/>
        </c:manualLayout>
      </c:layout>
      <c:stockChart>
        <c:ser>
          <c:idx val="0"/>
          <c:order val="0"/>
          <c:tx>
            <c:strRef>
              <c:f>Sensitivity!$B$12</c:f>
              <c:strCache>
                <c:ptCount val="1"/>
                <c:pt idx="0">
                  <c:v>Worst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</c:marker>
          <c:cat>
            <c:strRef>
              <c:f>Sensitivity!$A$13:$A$19</c:f>
              <c:strCache>
                <c:ptCount val="7"/>
                <c:pt idx="0">
                  <c:v>East Asia &amp; Pacific</c:v>
                </c:pt>
                <c:pt idx="1">
                  <c:v>Europe &amp; Central Asia</c:v>
                </c:pt>
                <c:pt idx="2">
                  <c:v>Latin America &amp; Caribbean</c:v>
                </c:pt>
                <c:pt idx="3">
                  <c:v>Middle East &amp; North Africa</c:v>
                </c:pt>
                <c:pt idx="4">
                  <c:v>North America</c:v>
                </c:pt>
                <c:pt idx="5">
                  <c:v>South Asia</c:v>
                </c:pt>
                <c:pt idx="6">
                  <c:v>Sub-Saharan Africa</c:v>
                </c:pt>
              </c:strCache>
            </c:strRef>
          </c:cat>
          <c:val>
            <c:numRef>
              <c:f>Sensitivity!$B$13:$B$19</c:f>
              <c:numCache>
                <c:formatCode>General</c:formatCode>
                <c:ptCount val="7"/>
                <c:pt idx="0">
                  <c:v>0.10212868892438141</c:v>
                </c:pt>
                <c:pt idx="1">
                  <c:v>0</c:v>
                </c:pt>
                <c:pt idx="2">
                  <c:v>6.609182350290152E-2</c:v>
                </c:pt>
                <c:pt idx="3">
                  <c:v>4.9052590665415894E-3</c:v>
                </c:pt>
                <c:pt idx="4">
                  <c:v>0</c:v>
                </c:pt>
                <c:pt idx="5">
                  <c:v>0.16476437609783096</c:v>
                </c:pt>
                <c:pt idx="6">
                  <c:v>2.9961796743212314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Sensitivity!$C$12</c:f>
              <c:strCache>
                <c:ptCount val="1"/>
                <c:pt idx="0">
                  <c:v>Best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Sensitivity!$A$13:$A$19</c:f>
              <c:strCache>
                <c:ptCount val="7"/>
                <c:pt idx="0">
                  <c:v>East Asia &amp; Pacific</c:v>
                </c:pt>
                <c:pt idx="1">
                  <c:v>Europe &amp; Central Asia</c:v>
                </c:pt>
                <c:pt idx="2">
                  <c:v>Latin America &amp; Caribbean</c:v>
                </c:pt>
                <c:pt idx="3">
                  <c:v>Middle East &amp; North Africa</c:v>
                </c:pt>
                <c:pt idx="4">
                  <c:v>North America</c:v>
                </c:pt>
                <c:pt idx="5">
                  <c:v>South Asia</c:v>
                </c:pt>
                <c:pt idx="6">
                  <c:v>Sub-Saharan Africa</c:v>
                </c:pt>
              </c:strCache>
            </c:strRef>
          </c:cat>
          <c:val>
            <c:numRef>
              <c:f>Sensitivity!$C$13:$C$19</c:f>
              <c:numCache>
                <c:formatCode>General</c:formatCode>
                <c:ptCount val="7"/>
                <c:pt idx="0">
                  <c:v>1.1347632102709044E-2</c:v>
                </c:pt>
                <c:pt idx="1">
                  <c:v>0</c:v>
                </c:pt>
                <c:pt idx="2">
                  <c:v>7.3435359447668359E-3</c:v>
                </c:pt>
                <c:pt idx="3">
                  <c:v>5.4502878517128771E-4</c:v>
                </c:pt>
                <c:pt idx="4">
                  <c:v>0</c:v>
                </c:pt>
                <c:pt idx="5">
                  <c:v>1.8307152899758993E-2</c:v>
                </c:pt>
                <c:pt idx="6">
                  <c:v>0.33290885270235909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Sensitivity!$D$12</c:f>
              <c:strCache>
                <c:ptCount val="1"/>
                <c:pt idx="0">
                  <c:v>Central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Sensitivity!$A$13:$A$19</c:f>
              <c:strCache>
                <c:ptCount val="7"/>
                <c:pt idx="0">
                  <c:v>East Asia &amp; Pacific</c:v>
                </c:pt>
                <c:pt idx="1">
                  <c:v>Europe &amp; Central Asia</c:v>
                </c:pt>
                <c:pt idx="2">
                  <c:v>Latin America &amp; Caribbean</c:v>
                </c:pt>
                <c:pt idx="3">
                  <c:v>Middle East &amp; North Africa</c:v>
                </c:pt>
                <c:pt idx="4">
                  <c:v>North America</c:v>
                </c:pt>
                <c:pt idx="5">
                  <c:v>South Asia</c:v>
                </c:pt>
                <c:pt idx="6">
                  <c:v>Sub-Saharan Africa</c:v>
                </c:pt>
              </c:strCache>
            </c:strRef>
          </c:cat>
          <c:val>
            <c:numRef>
              <c:f>Sensitivity!$D$13:$D$19</c:f>
              <c:numCache>
                <c:formatCode>General</c:formatCode>
                <c:ptCount val="7"/>
                <c:pt idx="0">
                  <c:v>3.4042896308127131E-2</c:v>
                </c:pt>
                <c:pt idx="1">
                  <c:v>0</c:v>
                </c:pt>
                <c:pt idx="2">
                  <c:v>2.2030607834300508E-2</c:v>
                </c:pt>
                <c:pt idx="3">
                  <c:v>1.6350863555138631E-3</c:v>
                </c:pt>
                <c:pt idx="4">
                  <c:v>0</c:v>
                </c:pt>
                <c:pt idx="5">
                  <c:v>5.4921458699276983E-2</c:v>
                </c:pt>
                <c:pt idx="6">
                  <c:v>0.99872655810707722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0">
              <a:solidFill>
                <a:schemeClr val="accent1"/>
              </a:solidFill>
            </a:ln>
          </c:spPr>
        </c:hiLowLines>
        <c:axId val="217740416"/>
        <c:axId val="217741952"/>
      </c:stockChart>
      <c:catAx>
        <c:axId val="217740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217741952"/>
        <c:crosses val="autoZero"/>
        <c:auto val="1"/>
        <c:lblAlgn val="ctr"/>
        <c:lblOffset val="100"/>
        <c:noMultiLvlLbl val="0"/>
      </c:catAx>
      <c:valAx>
        <c:axId val="2177419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de-DE"/>
          </a:p>
        </c:txPr>
        <c:crossAx val="2177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Water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3607386270176728E-2"/>
          <c:y val="3.2041903852927475E-2"/>
          <c:w val="0.91914465732655348"/>
          <c:h val="0.8604351728761177"/>
        </c:manualLayout>
      </c:layout>
      <c:stockChart>
        <c:ser>
          <c:idx val="0"/>
          <c:order val="0"/>
          <c:tx>
            <c:strRef>
              <c:f>Sensitivity!$B$22</c:f>
              <c:strCache>
                <c:ptCount val="1"/>
                <c:pt idx="0">
                  <c:v>Worst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</c:marker>
          <c:cat>
            <c:strRef>
              <c:f>Sensitivity!$A$23:$A$29</c:f>
              <c:strCache>
                <c:ptCount val="7"/>
                <c:pt idx="0">
                  <c:v>East Asia &amp; Pacific</c:v>
                </c:pt>
                <c:pt idx="1">
                  <c:v>Europe &amp; Central Asia</c:v>
                </c:pt>
                <c:pt idx="2">
                  <c:v>Latin America &amp; Caribbean</c:v>
                </c:pt>
                <c:pt idx="3">
                  <c:v>Middle East &amp; North Africa</c:v>
                </c:pt>
                <c:pt idx="4">
                  <c:v>North America</c:v>
                </c:pt>
                <c:pt idx="5">
                  <c:v>South Asia</c:v>
                </c:pt>
                <c:pt idx="6">
                  <c:v>Sub-Saharan Africa</c:v>
                </c:pt>
              </c:strCache>
            </c:strRef>
          </c:cat>
          <c:val>
            <c:numRef>
              <c:f>Sensitivity!$B$23:$B$29</c:f>
              <c:numCache>
                <c:formatCode>General</c:formatCode>
                <c:ptCount val="7"/>
                <c:pt idx="0">
                  <c:v>0.43287363056829842</c:v>
                </c:pt>
                <c:pt idx="1">
                  <c:v>1.8068565376123849E-2</c:v>
                </c:pt>
                <c:pt idx="2">
                  <c:v>0.14149379328930367</c:v>
                </c:pt>
                <c:pt idx="3">
                  <c:v>1.8398991991427596E-2</c:v>
                </c:pt>
                <c:pt idx="4">
                  <c:v>0</c:v>
                </c:pt>
                <c:pt idx="5">
                  <c:v>2.3177012935914773E-2</c:v>
                </c:pt>
                <c:pt idx="6">
                  <c:v>0.31695552734542876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Sensitivity!$C$22</c:f>
              <c:strCache>
                <c:ptCount val="1"/>
                <c:pt idx="0">
                  <c:v>Best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Sensitivity!$A$23:$A$29</c:f>
              <c:strCache>
                <c:ptCount val="7"/>
                <c:pt idx="0">
                  <c:v>East Asia &amp; Pacific</c:v>
                </c:pt>
                <c:pt idx="1">
                  <c:v>Europe &amp; Central Asia</c:v>
                </c:pt>
                <c:pt idx="2">
                  <c:v>Latin America &amp; Caribbean</c:v>
                </c:pt>
                <c:pt idx="3">
                  <c:v>Middle East &amp; North Africa</c:v>
                </c:pt>
                <c:pt idx="4">
                  <c:v>North America</c:v>
                </c:pt>
                <c:pt idx="5">
                  <c:v>South Asia</c:v>
                </c:pt>
                <c:pt idx="6">
                  <c:v>Sub-Saharan Africa</c:v>
                </c:pt>
              </c:strCache>
            </c:strRef>
          </c:cat>
          <c:val>
            <c:numRef>
              <c:f>Sensitivity!$C$23:$C$29</c:f>
              <c:numCache>
                <c:formatCode>General</c:formatCode>
                <c:ptCount val="7"/>
                <c:pt idx="0">
                  <c:v>4.8097070063144266E-2</c:v>
                </c:pt>
                <c:pt idx="1">
                  <c:v>2.0076183751248718E-3</c:v>
                </c:pt>
                <c:pt idx="2">
                  <c:v>1.5721532587700409E-2</c:v>
                </c:pt>
                <c:pt idx="3">
                  <c:v>2.0443324434919552E-3</c:v>
                </c:pt>
                <c:pt idx="4">
                  <c:v>0</c:v>
                </c:pt>
                <c:pt idx="5">
                  <c:v>2.5752236595460859E-3</c:v>
                </c:pt>
                <c:pt idx="6">
                  <c:v>3.5217280816158755E-2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Sensitivity!$D$22</c:f>
              <c:strCache>
                <c:ptCount val="1"/>
                <c:pt idx="0">
                  <c:v>Central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Sensitivity!$A$23:$A$29</c:f>
              <c:strCache>
                <c:ptCount val="7"/>
                <c:pt idx="0">
                  <c:v>East Asia &amp; Pacific</c:v>
                </c:pt>
                <c:pt idx="1">
                  <c:v>Europe &amp; Central Asia</c:v>
                </c:pt>
                <c:pt idx="2">
                  <c:v>Latin America &amp; Caribbean</c:v>
                </c:pt>
                <c:pt idx="3">
                  <c:v>Middle East &amp; North Africa</c:v>
                </c:pt>
                <c:pt idx="4">
                  <c:v>North America</c:v>
                </c:pt>
                <c:pt idx="5">
                  <c:v>South Asia</c:v>
                </c:pt>
                <c:pt idx="6">
                  <c:v>Sub-Saharan Africa</c:v>
                </c:pt>
              </c:strCache>
            </c:strRef>
          </c:cat>
          <c:val>
            <c:numRef>
              <c:f>Sensitivity!$D$23:$D$29</c:f>
              <c:numCache>
                <c:formatCode>General</c:formatCode>
                <c:ptCount val="7"/>
                <c:pt idx="0">
                  <c:v>0.14429121018943281</c:v>
                </c:pt>
                <c:pt idx="1">
                  <c:v>6.0228551253746158E-3</c:v>
                </c:pt>
                <c:pt idx="2">
                  <c:v>4.7164597763101231E-2</c:v>
                </c:pt>
                <c:pt idx="3">
                  <c:v>6.1329973304758666E-3</c:v>
                </c:pt>
                <c:pt idx="4">
                  <c:v>0</c:v>
                </c:pt>
                <c:pt idx="5">
                  <c:v>7.7256709786382577E-3</c:v>
                </c:pt>
                <c:pt idx="6">
                  <c:v>0.10565184244847625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0">
              <a:solidFill>
                <a:schemeClr val="accent1"/>
              </a:solidFill>
            </a:ln>
          </c:spPr>
        </c:hiLowLines>
        <c:axId val="217821568"/>
        <c:axId val="217823104"/>
      </c:stockChart>
      <c:catAx>
        <c:axId val="2178215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217823104"/>
        <c:crosses val="autoZero"/>
        <c:auto val="1"/>
        <c:lblAlgn val="ctr"/>
        <c:lblOffset val="100"/>
        <c:noMultiLvlLbl val="0"/>
      </c:catAx>
      <c:valAx>
        <c:axId val="2178231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de-DE"/>
          </a:p>
        </c:txPr>
        <c:crossAx val="2178215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Sanitation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3607386270176728E-2"/>
          <c:y val="3.2041903852927475E-2"/>
          <c:w val="0.91914465732655348"/>
          <c:h val="0.8604351728761177"/>
        </c:manualLayout>
      </c:layout>
      <c:stockChart>
        <c:ser>
          <c:idx val="0"/>
          <c:order val="0"/>
          <c:tx>
            <c:strRef>
              <c:f>Sensitivity!$B$32</c:f>
              <c:strCache>
                <c:ptCount val="1"/>
                <c:pt idx="0">
                  <c:v>Worst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</c:marker>
          <c:cat>
            <c:strRef>
              <c:f>Sensitivity!$A$33:$A$39</c:f>
              <c:strCache>
                <c:ptCount val="7"/>
                <c:pt idx="0">
                  <c:v>East Asia &amp; Pacific</c:v>
                </c:pt>
                <c:pt idx="1">
                  <c:v>Europe &amp; Central Asia</c:v>
                </c:pt>
                <c:pt idx="2">
                  <c:v>Latin America &amp; Caribbean</c:v>
                </c:pt>
                <c:pt idx="3">
                  <c:v>Middle East &amp; North Africa</c:v>
                </c:pt>
                <c:pt idx="4">
                  <c:v>North America</c:v>
                </c:pt>
                <c:pt idx="5">
                  <c:v>South Asia</c:v>
                </c:pt>
                <c:pt idx="6">
                  <c:v>Sub-Saharan Africa</c:v>
                </c:pt>
              </c:strCache>
            </c:strRef>
          </c:cat>
          <c:val>
            <c:numRef>
              <c:f>Sensitivity!$B$33:$B$39</c:f>
              <c:numCache>
                <c:formatCode>General</c:formatCode>
                <c:ptCount val="7"/>
                <c:pt idx="0">
                  <c:v>0.40177758441570255</c:v>
                </c:pt>
                <c:pt idx="1">
                  <c:v>3.9440413308585998E-2</c:v>
                </c:pt>
                <c:pt idx="2">
                  <c:v>0.19545022660747347</c:v>
                </c:pt>
                <c:pt idx="3">
                  <c:v>1.325528299686759E-2</c:v>
                </c:pt>
                <c:pt idx="4">
                  <c:v>0</c:v>
                </c:pt>
                <c:pt idx="5">
                  <c:v>0.48340798798783075</c:v>
                </c:pt>
                <c:pt idx="6">
                  <c:v>1.2794800268886841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Sensitivity!$C$32</c:f>
              <c:strCache>
                <c:ptCount val="1"/>
                <c:pt idx="0">
                  <c:v>Best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Sensitivity!$A$33:$A$39</c:f>
              <c:strCache>
                <c:ptCount val="7"/>
                <c:pt idx="0">
                  <c:v>East Asia &amp; Pacific</c:v>
                </c:pt>
                <c:pt idx="1">
                  <c:v>Europe &amp; Central Asia</c:v>
                </c:pt>
                <c:pt idx="2">
                  <c:v>Latin America &amp; Caribbean</c:v>
                </c:pt>
                <c:pt idx="3">
                  <c:v>Middle East &amp; North Africa</c:v>
                </c:pt>
                <c:pt idx="4">
                  <c:v>North America</c:v>
                </c:pt>
                <c:pt idx="5">
                  <c:v>South Asia</c:v>
                </c:pt>
                <c:pt idx="6">
                  <c:v>Sub-Saharan Africa</c:v>
                </c:pt>
              </c:strCache>
            </c:strRef>
          </c:cat>
          <c:val>
            <c:numRef>
              <c:f>Sensitivity!$C$33:$C$39</c:f>
              <c:numCache>
                <c:formatCode>General</c:formatCode>
                <c:ptCount val="7"/>
                <c:pt idx="0">
                  <c:v>4.4641953823966948E-2</c:v>
                </c:pt>
                <c:pt idx="1">
                  <c:v>4.3822681453984441E-3</c:v>
                </c:pt>
                <c:pt idx="2">
                  <c:v>2.1716691845274829E-2</c:v>
                </c:pt>
                <c:pt idx="3">
                  <c:v>1.4728092218741766E-3</c:v>
                </c:pt>
                <c:pt idx="4">
                  <c:v>0</c:v>
                </c:pt>
                <c:pt idx="5">
                  <c:v>5.3711998665314523E-2</c:v>
                </c:pt>
                <c:pt idx="6">
                  <c:v>0.14216444743207601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Sensitivity!$D$32</c:f>
              <c:strCache>
                <c:ptCount val="1"/>
                <c:pt idx="0">
                  <c:v>Central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Sensitivity!$A$33:$A$39</c:f>
              <c:strCache>
                <c:ptCount val="7"/>
                <c:pt idx="0">
                  <c:v>East Asia &amp; Pacific</c:v>
                </c:pt>
                <c:pt idx="1">
                  <c:v>Europe &amp; Central Asia</c:v>
                </c:pt>
                <c:pt idx="2">
                  <c:v>Latin America &amp; Caribbean</c:v>
                </c:pt>
                <c:pt idx="3">
                  <c:v>Middle East &amp; North Africa</c:v>
                </c:pt>
                <c:pt idx="4">
                  <c:v>North America</c:v>
                </c:pt>
                <c:pt idx="5">
                  <c:v>South Asia</c:v>
                </c:pt>
                <c:pt idx="6">
                  <c:v>Sub-Saharan Africa</c:v>
                </c:pt>
              </c:strCache>
            </c:strRef>
          </c:cat>
          <c:val>
            <c:numRef>
              <c:f>Sensitivity!$D$33:$D$39</c:f>
              <c:numCache>
                <c:formatCode>General</c:formatCode>
                <c:ptCount val="7"/>
                <c:pt idx="0">
                  <c:v>0.13392586147190086</c:v>
                </c:pt>
                <c:pt idx="1">
                  <c:v>1.3146804436195333E-2</c:v>
                </c:pt>
                <c:pt idx="2">
                  <c:v>6.5150075535824484E-2</c:v>
                </c:pt>
                <c:pt idx="3">
                  <c:v>4.4184276656225301E-3</c:v>
                </c:pt>
                <c:pt idx="4">
                  <c:v>0</c:v>
                </c:pt>
                <c:pt idx="5">
                  <c:v>0.16113599599594355</c:v>
                </c:pt>
                <c:pt idx="6">
                  <c:v>0.42649334229622804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0">
              <a:solidFill>
                <a:schemeClr val="accent1"/>
              </a:solidFill>
            </a:ln>
          </c:spPr>
        </c:hiLowLines>
        <c:axId val="150257024"/>
        <c:axId val="150258816"/>
      </c:stockChart>
      <c:catAx>
        <c:axId val="150257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50258816"/>
        <c:crosses val="autoZero"/>
        <c:auto val="1"/>
        <c:lblAlgn val="ctr"/>
        <c:lblOffset val="100"/>
        <c:noMultiLvlLbl val="0"/>
      </c:catAx>
      <c:valAx>
        <c:axId val="1502588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de-DE"/>
          </a:p>
        </c:txPr>
        <c:crossAx val="150257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ICT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3607386270176728E-2"/>
          <c:y val="3.2041903852927475E-2"/>
          <c:w val="0.91914465732655348"/>
          <c:h val="0.8604351728761177"/>
        </c:manualLayout>
      </c:layout>
      <c:stockChart>
        <c:ser>
          <c:idx val="0"/>
          <c:order val="0"/>
          <c:tx>
            <c:strRef>
              <c:f>Sensitivity!$B$42</c:f>
              <c:strCache>
                <c:ptCount val="1"/>
                <c:pt idx="0">
                  <c:v>Worst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</c:marker>
          <c:cat>
            <c:strRef>
              <c:f>Sensitivity!$A$43:$A$49</c:f>
              <c:strCache>
                <c:ptCount val="7"/>
                <c:pt idx="0">
                  <c:v>East Asia &amp; Pacific</c:v>
                </c:pt>
                <c:pt idx="1">
                  <c:v>Europe &amp; Central Asia</c:v>
                </c:pt>
                <c:pt idx="2">
                  <c:v>Latin America &amp; Caribbean</c:v>
                </c:pt>
                <c:pt idx="3">
                  <c:v>Middle East &amp; North Africa</c:v>
                </c:pt>
                <c:pt idx="4">
                  <c:v>North America</c:v>
                </c:pt>
                <c:pt idx="5">
                  <c:v>South Asia</c:v>
                </c:pt>
                <c:pt idx="6">
                  <c:v>Sub-Saharan Africa</c:v>
                </c:pt>
              </c:strCache>
            </c:strRef>
          </c:cat>
          <c:val>
            <c:numRef>
              <c:f>Sensitivity!$B$43:$B$49</c:f>
              <c:numCache>
                <c:formatCode>General</c:formatCode>
                <c:ptCount val="7"/>
                <c:pt idx="0">
                  <c:v>2.550772151147584</c:v>
                </c:pt>
                <c:pt idx="1">
                  <c:v>0.33831373645374779</c:v>
                </c:pt>
                <c:pt idx="2">
                  <c:v>0.62021462148745543</c:v>
                </c:pt>
                <c:pt idx="3">
                  <c:v>5.169574866269068E-2</c:v>
                </c:pt>
                <c:pt idx="4">
                  <c:v>9.1394014345463737E-2</c:v>
                </c:pt>
                <c:pt idx="5">
                  <c:v>4.8824021853392443</c:v>
                </c:pt>
                <c:pt idx="6">
                  <c:v>5.7333028398826471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Sensitivity!$C$42</c:f>
              <c:strCache>
                <c:ptCount val="1"/>
                <c:pt idx="0">
                  <c:v>Best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Sensitivity!$A$43:$A$49</c:f>
              <c:strCache>
                <c:ptCount val="7"/>
                <c:pt idx="0">
                  <c:v>East Asia &amp; Pacific</c:v>
                </c:pt>
                <c:pt idx="1">
                  <c:v>Europe &amp; Central Asia</c:v>
                </c:pt>
                <c:pt idx="2">
                  <c:v>Latin America &amp; Caribbean</c:v>
                </c:pt>
                <c:pt idx="3">
                  <c:v>Middle East &amp; North Africa</c:v>
                </c:pt>
                <c:pt idx="4">
                  <c:v>North America</c:v>
                </c:pt>
                <c:pt idx="5">
                  <c:v>South Asia</c:v>
                </c:pt>
                <c:pt idx="6">
                  <c:v>Sub-Saharan Africa</c:v>
                </c:pt>
              </c:strCache>
            </c:strRef>
          </c:cat>
          <c:val>
            <c:numRef>
              <c:f>Sensitivity!$C$43:$C$49</c:f>
              <c:numCache>
                <c:formatCode>General</c:formatCode>
                <c:ptCount val="7"/>
                <c:pt idx="0">
                  <c:v>0.28341912790528712</c:v>
                </c:pt>
                <c:pt idx="1">
                  <c:v>3.7590415161527529E-2</c:v>
                </c:pt>
                <c:pt idx="2">
                  <c:v>6.8912735720828372E-2</c:v>
                </c:pt>
                <c:pt idx="3">
                  <c:v>5.7439720736322981E-3</c:v>
                </c:pt>
                <c:pt idx="4">
                  <c:v>1.0154890482829302E-2</c:v>
                </c:pt>
                <c:pt idx="5">
                  <c:v>0.54248913170436053</c:v>
                </c:pt>
                <c:pt idx="6">
                  <c:v>0.63703364887584968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Sensitivity!$D$42</c:f>
              <c:strCache>
                <c:ptCount val="1"/>
                <c:pt idx="0">
                  <c:v>Central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Sensitivity!$A$43:$A$49</c:f>
              <c:strCache>
                <c:ptCount val="7"/>
                <c:pt idx="0">
                  <c:v>East Asia &amp; Pacific</c:v>
                </c:pt>
                <c:pt idx="1">
                  <c:v>Europe &amp; Central Asia</c:v>
                </c:pt>
                <c:pt idx="2">
                  <c:v>Latin America &amp; Caribbean</c:v>
                </c:pt>
                <c:pt idx="3">
                  <c:v>Middle East &amp; North Africa</c:v>
                </c:pt>
                <c:pt idx="4">
                  <c:v>North America</c:v>
                </c:pt>
                <c:pt idx="5">
                  <c:v>South Asia</c:v>
                </c:pt>
                <c:pt idx="6">
                  <c:v>Sub-Saharan Africa</c:v>
                </c:pt>
              </c:strCache>
            </c:strRef>
          </c:cat>
          <c:val>
            <c:numRef>
              <c:f>Sensitivity!$D$43:$D$49</c:f>
              <c:numCache>
                <c:formatCode>General</c:formatCode>
                <c:ptCount val="7"/>
                <c:pt idx="0">
                  <c:v>0.85025738371586135</c:v>
                </c:pt>
                <c:pt idx="1">
                  <c:v>0.1127712454845826</c:v>
                </c:pt>
                <c:pt idx="2">
                  <c:v>0.20673820716248514</c:v>
                </c:pt>
                <c:pt idx="3">
                  <c:v>1.7231916220896894E-2</c:v>
                </c:pt>
                <c:pt idx="4">
                  <c:v>3.0464671448487909E-2</c:v>
                </c:pt>
                <c:pt idx="5">
                  <c:v>1.6274673951130816</c:v>
                </c:pt>
                <c:pt idx="6">
                  <c:v>1.911100946627549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0">
              <a:solidFill>
                <a:schemeClr val="accent1"/>
              </a:solidFill>
            </a:ln>
          </c:spPr>
        </c:hiLowLines>
        <c:axId val="150272640"/>
        <c:axId val="217981312"/>
      </c:stockChart>
      <c:catAx>
        <c:axId val="150272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217981312"/>
        <c:crosses val="autoZero"/>
        <c:auto val="1"/>
        <c:lblAlgn val="ctr"/>
        <c:lblOffset val="100"/>
        <c:noMultiLvlLbl val="0"/>
      </c:catAx>
      <c:valAx>
        <c:axId val="217981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de-DE"/>
          </a:p>
        </c:txPr>
        <c:crossAx val="150272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Roads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3607386270176728E-2"/>
          <c:y val="3.2041903852927475E-2"/>
          <c:w val="0.91914465732655348"/>
          <c:h val="0.8604351728761177"/>
        </c:manualLayout>
      </c:layout>
      <c:stockChart>
        <c:ser>
          <c:idx val="0"/>
          <c:order val="0"/>
          <c:tx>
            <c:strRef>
              <c:f>Sensitivity!$B$52</c:f>
              <c:strCache>
                <c:ptCount val="1"/>
                <c:pt idx="0">
                  <c:v>Worst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</c:marker>
          <c:cat>
            <c:strRef>
              <c:f>Sensitivity!$A$53:$A$59</c:f>
              <c:strCache>
                <c:ptCount val="7"/>
                <c:pt idx="0">
                  <c:v>East Asia &amp; Pacific</c:v>
                </c:pt>
                <c:pt idx="1">
                  <c:v>Europe &amp; Central Asia</c:v>
                </c:pt>
                <c:pt idx="2">
                  <c:v>Latin America &amp; Caribbean</c:v>
                </c:pt>
                <c:pt idx="3">
                  <c:v>Middle East &amp; North Africa</c:v>
                </c:pt>
                <c:pt idx="4">
                  <c:v>North America</c:v>
                </c:pt>
                <c:pt idx="5">
                  <c:v>South Asia</c:v>
                </c:pt>
                <c:pt idx="6">
                  <c:v>Sub-Saharan Africa</c:v>
                </c:pt>
              </c:strCache>
            </c:strRef>
          </c:cat>
          <c:val>
            <c:numRef>
              <c:f>Sensitivity!$B$53:$B$59</c:f>
              <c:numCache>
                <c:formatCode>General</c:formatCode>
                <c:ptCount val="7"/>
                <c:pt idx="0">
                  <c:v>10.636608491574787</c:v>
                </c:pt>
                <c:pt idx="1">
                  <c:v>1.0642659210524665</c:v>
                </c:pt>
                <c:pt idx="2">
                  <c:v>10.497333102324939</c:v>
                </c:pt>
                <c:pt idx="3">
                  <c:v>0.15323851824321721</c:v>
                </c:pt>
                <c:pt idx="4">
                  <c:v>0</c:v>
                </c:pt>
                <c:pt idx="5">
                  <c:v>11.435794886516502</c:v>
                </c:pt>
                <c:pt idx="6">
                  <c:v>2.1634343383287113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Sensitivity!$C$52</c:f>
              <c:strCache>
                <c:ptCount val="1"/>
                <c:pt idx="0">
                  <c:v>Best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Sensitivity!$A$53:$A$59</c:f>
              <c:strCache>
                <c:ptCount val="7"/>
                <c:pt idx="0">
                  <c:v>East Asia &amp; Pacific</c:v>
                </c:pt>
                <c:pt idx="1">
                  <c:v>Europe &amp; Central Asia</c:v>
                </c:pt>
                <c:pt idx="2">
                  <c:v>Latin America &amp; Caribbean</c:v>
                </c:pt>
                <c:pt idx="3">
                  <c:v>Middle East &amp; North Africa</c:v>
                </c:pt>
                <c:pt idx="4">
                  <c:v>North America</c:v>
                </c:pt>
                <c:pt idx="5">
                  <c:v>South Asia</c:v>
                </c:pt>
                <c:pt idx="6">
                  <c:v>Sub-Saharan Africa</c:v>
                </c:pt>
              </c:strCache>
            </c:strRef>
          </c:cat>
          <c:val>
            <c:numRef>
              <c:f>Sensitivity!$C$53:$C$59</c:f>
              <c:numCache>
                <c:formatCode>General</c:formatCode>
                <c:ptCount val="7"/>
                <c:pt idx="0">
                  <c:v>1.181845387952754</c:v>
                </c:pt>
                <c:pt idx="1">
                  <c:v>0.11825176900582959</c:v>
                </c:pt>
                <c:pt idx="2">
                  <c:v>1.1663703447027709</c:v>
                </c:pt>
                <c:pt idx="3">
                  <c:v>1.7026502027024135E-2</c:v>
                </c:pt>
                <c:pt idx="4">
                  <c:v>0</c:v>
                </c:pt>
                <c:pt idx="5">
                  <c:v>1.2706438762796115</c:v>
                </c:pt>
                <c:pt idx="6">
                  <c:v>0.24038159314763463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Sensitivity!$D$52</c:f>
              <c:strCache>
                <c:ptCount val="1"/>
                <c:pt idx="0">
                  <c:v>Central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Sensitivity!$A$53:$A$59</c:f>
              <c:strCache>
                <c:ptCount val="7"/>
                <c:pt idx="0">
                  <c:v>East Asia &amp; Pacific</c:v>
                </c:pt>
                <c:pt idx="1">
                  <c:v>Europe &amp; Central Asia</c:v>
                </c:pt>
                <c:pt idx="2">
                  <c:v>Latin America &amp; Caribbean</c:v>
                </c:pt>
                <c:pt idx="3">
                  <c:v>Middle East &amp; North Africa</c:v>
                </c:pt>
                <c:pt idx="4">
                  <c:v>North America</c:v>
                </c:pt>
                <c:pt idx="5">
                  <c:v>South Asia</c:v>
                </c:pt>
                <c:pt idx="6">
                  <c:v>Sub-Saharan Africa</c:v>
                </c:pt>
              </c:strCache>
            </c:strRef>
          </c:cat>
          <c:val>
            <c:numRef>
              <c:f>Sensitivity!$D$53:$D$59</c:f>
              <c:numCache>
                <c:formatCode>General</c:formatCode>
                <c:ptCount val="7"/>
                <c:pt idx="0">
                  <c:v>3.5455361638582623</c:v>
                </c:pt>
                <c:pt idx="1">
                  <c:v>0.35475530701748881</c:v>
                </c:pt>
                <c:pt idx="2">
                  <c:v>3.4991110341083131</c:v>
                </c:pt>
                <c:pt idx="3">
                  <c:v>5.1079506081072409E-2</c:v>
                </c:pt>
                <c:pt idx="4">
                  <c:v>0</c:v>
                </c:pt>
                <c:pt idx="5">
                  <c:v>3.8119316288388343</c:v>
                </c:pt>
                <c:pt idx="6">
                  <c:v>0.72114477944290378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0">
              <a:solidFill>
                <a:schemeClr val="accent1"/>
              </a:solidFill>
            </a:ln>
          </c:spPr>
        </c:hiLowLines>
        <c:axId val="211076992"/>
        <c:axId val="211078528"/>
      </c:stockChart>
      <c:catAx>
        <c:axId val="211076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211078528"/>
        <c:crosses val="autoZero"/>
        <c:auto val="1"/>
        <c:lblAlgn val="ctr"/>
        <c:lblOffset val="100"/>
        <c:noMultiLvlLbl val="0"/>
      </c:catAx>
      <c:valAx>
        <c:axId val="2110785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de-DE"/>
          </a:p>
        </c:txPr>
        <c:crossAx val="211076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752474</xdr:colOff>
      <xdr:row>11</xdr:row>
      <xdr:rowOff>38100</xdr:rowOff>
    </xdr:from>
    <xdr:to>
      <xdr:col>14</xdr:col>
      <xdr:colOff>133799</xdr:colOff>
      <xdr:row>20</xdr:row>
      <xdr:rowOff>123600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619124</xdr:colOff>
      <xdr:row>21</xdr:row>
      <xdr:rowOff>28575</xdr:rowOff>
    </xdr:from>
    <xdr:to>
      <xdr:col>14</xdr:col>
      <xdr:colOff>115649</xdr:colOff>
      <xdr:row>30</xdr:row>
      <xdr:rowOff>114075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590549</xdr:colOff>
      <xdr:row>31</xdr:row>
      <xdr:rowOff>161925</xdr:rowOff>
    </xdr:from>
    <xdr:to>
      <xdr:col>13</xdr:col>
      <xdr:colOff>733874</xdr:colOff>
      <xdr:row>41</xdr:row>
      <xdr:rowOff>56925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676274</xdr:colOff>
      <xdr:row>41</xdr:row>
      <xdr:rowOff>142875</xdr:rowOff>
    </xdr:from>
    <xdr:to>
      <xdr:col>13</xdr:col>
      <xdr:colOff>668399</xdr:colOff>
      <xdr:row>51</xdr:row>
      <xdr:rowOff>37875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571499</xdr:colOff>
      <xdr:row>52</xdr:row>
      <xdr:rowOff>9525</xdr:rowOff>
    </xdr:from>
    <xdr:to>
      <xdr:col>13</xdr:col>
      <xdr:colOff>563624</xdr:colOff>
      <xdr:row>61</xdr:row>
      <xdr:rowOff>95025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km/AppData/Local/Temp/results_all%20infra_with_box_plots_fossilfu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ara\MCC%20Annika%20NEW\Fossil%20Fuel%20Subsidies\results_all%20infra_with_box_plots_fossilfuel_updated%20_GDP2010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ity"/>
      <sheetName val="Electricity Pivot"/>
      <sheetName val="Water"/>
      <sheetName val="Water Pivot"/>
      <sheetName val="Sanitation"/>
      <sheetName val="Sanitation Pivot"/>
      <sheetName val="ICT"/>
      <sheetName val="ICT Pivot"/>
      <sheetName val="Roads"/>
      <sheetName val="Roads Pivot"/>
      <sheetName val="Costs Summary"/>
      <sheetName val="Subsidies"/>
      <sheetName val="Costs vs. Rents"/>
    </sheetNames>
    <sheetDataSet>
      <sheetData sheetId="0">
        <row r="2">
          <cell r="A2" t="str">
            <v>Country Name</v>
          </cell>
          <cell r="B2" t="str">
            <v>Country Code</v>
          </cell>
          <cell r="C2" t="str">
            <v>Income Group</v>
          </cell>
          <cell r="D2" t="str">
            <v>Region</v>
          </cell>
          <cell r="E2" t="str">
            <v>regional split (NA/ME)</v>
          </cell>
          <cell r="F2" t="str">
            <v>total population 2010</v>
          </cell>
          <cell r="G2" t="str">
            <v>total population 2030</v>
          </cell>
          <cell r="H2" t="str">
            <v xml:space="preserve"> costs per new rural connection ($/capita) by 2030 in 2005 USD</v>
          </cell>
          <cell r="I2" t="str">
            <v>deflator</v>
          </cell>
          <cell r="J2" t="str">
            <v>costs/new connection 2010 USD</v>
          </cell>
          <cell r="K2" t="str">
            <v>% with access 2010 WDI (urban+rural)</v>
          </cell>
          <cell r="L2" t="str">
            <v>pop w/o access in 2030</v>
          </cell>
          <cell r="M2" t="str">
            <v>pop w/o access in 2030 pivot</v>
          </cell>
          <cell r="N2" t="str">
            <v>recurrent costs (O&amp;M) [% of total costs] ! included in total costs !</v>
          </cell>
          <cell r="O2" t="str">
            <v>total costs</v>
          </cell>
          <cell r="P2" t="str">
            <v>total costs pivot</v>
          </cell>
          <cell r="Q2" t="str">
            <v xml:space="preserve">fossil fuel susidies 2011 (IMF) </v>
          </cell>
          <cell r="R2" t="str">
            <v>fossil fuel subsidies (15 years)</v>
          </cell>
          <cell r="S2" t="str">
            <v>ratio</v>
          </cell>
          <cell r="T2" t="str">
            <v>best case scenario</v>
          </cell>
          <cell r="U2" t="str">
            <v>worst case scenario</v>
          </cell>
        </row>
        <row r="3">
          <cell r="A3" t="str">
            <v>Afghanistan</v>
          </cell>
          <cell r="B3" t="str">
            <v>AFG</v>
          </cell>
          <cell r="C3" t="str">
            <v>Low income</v>
          </cell>
          <cell r="D3" t="str">
            <v>South Asia</v>
          </cell>
          <cell r="F3">
            <v>28397812</v>
          </cell>
          <cell r="G3">
            <v>43499632</v>
          </cell>
          <cell r="H3">
            <v>64</v>
          </cell>
          <cell r="I3">
            <v>1.1004620318530163</v>
          </cell>
          <cell r="J3">
            <v>70.429570038593042</v>
          </cell>
          <cell r="K3">
            <v>41</v>
          </cell>
          <cell r="L3">
            <v>25664782.880000003</v>
          </cell>
          <cell r="M3">
            <v>25664782.880000003</v>
          </cell>
          <cell r="N3">
            <v>5.8613944938892791E-2</v>
          </cell>
          <cell r="O3">
            <v>1807559623.3722439</v>
          </cell>
          <cell r="P3">
            <v>1807559623.3722439</v>
          </cell>
          <cell r="Q3">
            <v>20164933.707600001</v>
          </cell>
          <cell r="R3">
            <v>302474005.61400002</v>
          </cell>
          <cell r="S3">
            <v>5.9759172352778895</v>
          </cell>
          <cell r="T3">
            <v>1.9919724117592967</v>
          </cell>
          <cell r="U3">
            <v>17.927751705833668</v>
          </cell>
        </row>
        <row r="4">
          <cell r="A4" t="str">
            <v>Albania</v>
          </cell>
          <cell r="B4" t="str">
            <v>ALB</v>
          </cell>
          <cell r="C4" t="str">
            <v>Upper middle income</v>
          </cell>
          <cell r="D4" t="str">
            <v>Europe &amp; Central Asia</v>
          </cell>
          <cell r="F4">
            <v>3150143</v>
          </cell>
          <cell r="G4">
            <v>3310564</v>
          </cell>
          <cell r="H4" t="str">
            <v>N/A</v>
          </cell>
          <cell r="I4">
            <v>1.1004620318530163</v>
          </cell>
          <cell r="J4" t="e">
            <v>#VALUE!</v>
          </cell>
          <cell r="K4">
            <v>100</v>
          </cell>
          <cell r="L4">
            <v>0</v>
          </cell>
          <cell r="M4">
            <v>0</v>
          </cell>
          <cell r="N4">
            <v>0</v>
          </cell>
          <cell r="O4" t="e">
            <v>#VALUE!</v>
          </cell>
          <cell r="P4">
            <v>0</v>
          </cell>
          <cell r="Q4">
            <v>0</v>
          </cell>
          <cell r="R4">
            <v>0</v>
          </cell>
          <cell r="S4" t="e">
            <v>#VALUE!</v>
          </cell>
          <cell r="T4" t="e">
            <v>#VALUE!</v>
          </cell>
          <cell r="U4" t="e">
            <v>#VALUE!</v>
          </cell>
        </row>
        <row r="5">
          <cell r="A5" t="str">
            <v>Algeria</v>
          </cell>
          <cell r="B5" t="str">
            <v>DZA</v>
          </cell>
          <cell r="C5" t="str">
            <v>Upper middle income</v>
          </cell>
          <cell r="D5" t="str">
            <v>Middle East &amp; North Africa</v>
          </cell>
          <cell r="E5" t="str">
            <v>North Africa</v>
          </cell>
          <cell r="F5">
            <v>37062820</v>
          </cell>
          <cell r="G5">
            <v>48561408</v>
          </cell>
          <cell r="H5">
            <v>326.89002158513563</v>
          </cell>
          <cell r="I5">
            <v>1.1004620318530163</v>
          </cell>
          <cell r="J5">
            <v>359.73005734605471</v>
          </cell>
          <cell r="K5">
            <v>99.3</v>
          </cell>
          <cell r="L5">
            <v>339929.85600000032</v>
          </cell>
          <cell r="M5">
            <v>339929.85600000032</v>
          </cell>
          <cell r="N5">
            <v>2.7075295212977562E-2</v>
          </cell>
          <cell r="O5">
            <v>122282986.59251623</v>
          </cell>
          <cell r="P5">
            <v>122282986.59251623</v>
          </cell>
          <cell r="Q5">
            <v>20662009516.183197</v>
          </cell>
          <cell r="R5">
            <v>309930142742.74792</v>
          </cell>
          <cell r="S5">
            <v>3.9455015736889805E-4</v>
          </cell>
          <cell r="T5">
            <v>1.3151671912296602E-4</v>
          </cell>
          <cell r="U5">
            <v>1.1836504721066941E-3</v>
          </cell>
        </row>
        <row r="6">
          <cell r="A6" t="str">
            <v>American Samoa</v>
          </cell>
          <cell r="B6" t="str">
            <v>ASM</v>
          </cell>
          <cell r="C6" t="str">
            <v>Upper middle income</v>
          </cell>
          <cell r="D6" t="str">
            <v>East Asia &amp; Pacific</v>
          </cell>
          <cell r="F6">
            <v>55636</v>
          </cell>
          <cell r="G6">
            <v>60989</v>
          </cell>
          <cell r="H6">
            <v>157</v>
          </cell>
          <cell r="I6">
            <v>1.1004620318530163</v>
          </cell>
          <cell r="J6">
            <v>172.77253900092356</v>
          </cell>
          <cell r="K6">
            <v>55.766350000000003</v>
          </cell>
          <cell r="L6">
            <v>26977.660798500001</v>
          </cell>
          <cell r="M6">
            <v>26977.660798500001</v>
          </cell>
          <cell r="N6">
            <v>0.11040303634246594</v>
          </cell>
          <cell r="O6">
            <v>4660998.9524625279</v>
          </cell>
          <cell r="P6">
            <v>4660998.9524625279</v>
          </cell>
          <cell r="Q6" t="e">
            <v>#N/A</v>
          </cell>
          <cell r="R6" t="e">
            <v>#N/A</v>
          </cell>
          <cell r="S6" t="e">
            <v>#N/A</v>
          </cell>
          <cell r="T6" t="e">
            <v>#N/A</v>
          </cell>
          <cell r="U6" t="e">
            <v>#N/A</v>
          </cell>
        </row>
        <row r="7">
          <cell r="A7" t="str">
            <v>Andorra</v>
          </cell>
          <cell r="B7" t="str">
            <v>ADO</v>
          </cell>
          <cell r="C7" t="str">
            <v>High income: nonOECD</v>
          </cell>
          <cell r="D7" t="str">
            <v>Europe &amp; Central Asia</v>
          </cell>
          <cell r="F7">
            <v>77907</v>
          </cell>
          <cell r="G7">
            <v>88710</v>
          </cell>
          <cell r="H7" t="str">
            <v>N/A</v>
          </cell>
          <cell r="I7">
            <v>1.1004620318530163</v>
          </cell>
          <cell r="J7" t="e">
            <v>#VALUE!</v>
          </cell>
          <cell r="K7">
            <v>100</v>
          </cell>
          <cell r="L7">
            <v>0</v>
          </cell>
          <cell r="M7">
            <v>0</v>
          </cell>
          <cell r="N7">
            <v>0</v>
          </cell>
          <cell r="O7" t="e">
            <v>#VALUE!</v>
          </cell>
          <cell r="P7">
            <v>0</v>
          </cell>
          <cell r="Q7" t="e">
            <v>#N/A</v>
          </cell>
          <cell r="R7" t="e">
            <v>#N/A</v>
          </cell>
          <cell r="S7" t="e">
            <v>#VALUE!</v>
          </cell>
          <cell r="T7" t="e">
            <v>#VALUE!</v>
          </cell>
          <cell r="U7" t="e">
            <v>#VALUE!</v>
          </cell>
        </row>
        <row r="8">
          <cell r="A8" t="str">
            <v>Angola</v>
          </cell>
          <cell r="B8" t="str">
            <v>AGO</v>
          </cell>
          <cell r="C8" t="str">
            <v>Upper middle income</v>
          </cell>
          <cell r="D8" t="str">
            <v>Sub-Saharan Africa</v>
          </cell>
          <cell r="F8">
            <v>19549124</v>
          </cell>
          <cell r="G8">
            <v>34783312</v>
          </cell>
          <cell r="H8">
            <v>326.89002158513563</v>
          </cell>
          <cell r="I8">
            <v>1.1004620318530163</v>
          </cell>
          <cell r="J8">
            <v>359.73005734605471</v>
          </cell>
          <cell r="K8">
            <v>34.6</v>
          </cell>
          <cell r="L8">
            <v>22748286.047999997</v>
          </cell>
          <cell r="M8">
            <v>22748286.047999997</v>
          </cell>
          <cell r="N8">
            <v>2.7075295212977562E-2</v>
          </cell>
          <cell r="O8">
            <v>8183242244.5714951</v>
          </cell>
          <cell r="P8">
            <v>8183242244.5714951</v>
          </cell>
          <cell r="Q8">
            <v>1727990106.7625003</v>
          </cell>
          <cell r="R8">
            <v>25919851601.437504</v>
          </cell>
          <cell r="S8">
            <v>0.31571331388786406</v>
          </cell>
          <cell r="T8">
            <v>0.10523777129595469</v>
          </cell>
          <cell r="U8">
            <v>0.94713994166359228</v>
          </cell>
        </row>
        <row r="9">
          <cell r="A9" t="str">
            <v>Antigua and Barbuda</v>
          </cell>
          <cell r="B9" t="str">
            <v>ATG</v>
          </cell>
          <cell r="C9" t="str">
            <v>High income: nonOECD</v>
          </cell>
          <cell r="D9" t="str">
            <v>Latin America &amp; Caribbean</v>
          </cell>
          <cell r="E9"/>
          <cell r="F9">
            <v>87233</v>
          </cell>
          <cell r="G9">
            <v>104982</v>
          </cell>
          <cell r="H9">
            <v>326.89002158513563</v>
          </cell>
          <cell r="I9">
            <v>1.1004620318530163</v>
          </cell>
          <cell r="J9">
            <v>359.73005734605471</v>
          </cell>
          <cell r="K9">
            <v>88.229380000000006</v>
          </cell>
          <cell r="L9">
            <v>12357.032288399998</v>
          </cell>
          <cell r="M9">
            <v>12357.032288399998</v>
          </cell>
          <cell r="N9">
            <v>2.7075295212977562E-2</v>
          </cell>
          <cell r="O9">
            <v>4445195.9337331811</v>
          </cell>
          <cell r="P9">
            <v>4445195.9337331811</v>
          </cell>
          <cell r="Q9">
            <v>5758449.3162000002</v>
          </cell>
          <cell r="R9">
            <v>86376739.743000001</v>
          </cell>
          <cell r="S9">
            <v>5.1462881638727531E-2</v>
          </cell>
          <cell r="T9">
            <v>1.7154293879575844E-2</v>
          </cell>
          <cell r="U9">
            <v>0.15438864491618259</v>
          </cell>
        </row>
        <row r="10">
          <cell r="A10" t="str">
            <v>Argentina</v>
          </cell>
          <cell r="B10" t="str">
            <v>ARG</v>
          </cell>
          <cell r="C10" t="str">
            <v>Upper middle income</v>
          </cell>
          <cell r="D10" t="str">
            <v>Latin America &amp; Caribbean</v>
          </cell>
          <cell r="E10"/>
          <cell r="F10">
            <v>40374224</v>
          </cell>
          <cell r="G10">
            <v>46859381</v>
          </cell>
          <cell r="H10">
            <v>326.89002158513563</v>
          </cell>
          <cell r="I10">
            <v>1.1004620318530163</v>
          </cell>
          <cell r="J10">
            <v>359.73005734605471</v>
          </cell>
          <cell r="K10">
            <v>88.229380000000006</v>
          </cell>
          <cell r="L10">
            <v>5515639.671862199</v>
          </cell>
          <cell r="M10">
            <v>5515639.671862199</v>
          </cell>
          <cell r="N10">
            <v>2.7075295212977562E-2</v>
          </cell>
          <cell r="O10">
            <v>1984141375.4591632</v>
          </cell>
          <cell r="P10">
            <v>1984141375.4591632</v>
          </cell>
          <cell r="Q10">
            <v>8222606020.8000002</v>
          </cell>
          <cell r="R10">
            <v>123339090312</v>
          </cell>
          <cell r="S10">
            <v>1.6086881867217084E-2</v>
          </cell>
          <cell r="T10">
            <v>5.3622939557390285E-3</v>
          </cell>
          <cell r="U10">
            <v>4.8260645601651248E-2</v>
          </cell>
        </row>
        <row r="11">
          <cell r="A11" t="str">
            <v>Armenia</v>
          </cell>
          <cell r="B11" t="str">
            <v>ARM</v>
          </cell>
          <cell r="C11" t="str">
            <v>Lower middle income</v>
          </cell>
          <cell r="D11" t="str">
            <v>Europe &amp; Central Asia</v>
          </cell>
          <cell r="F11">
            <v>2963496</v>
          </cell>
          <cell r="G11">
            <v>2969807</v>
          </cell>
          <cell r="H11" t="str">
            <v>N/A</v>
          </cell>
          <cell r="I11">
            <v>1.1004620318530163</v>
          </cell>
          <cell r="J11" t="e">
            <v>#VALUE!</v>
          </cell>
          <cell r="K11">
            <v>99.8</v>
          </cell>
          <cell r="L11">
            <v>5939.614000000005</v>
          </cell>
          <cell r="M11">
            <v>5939.614000000005</v>
          </cell>
          <cell r="N11">
            <v>0</v>
          </cell>
          <cell r="O11" t="e">
            <v>#VALUE!</v>
          </cell>
          <cell r="P11">
            <v>0</v>
          </cell>
          <cell r="Q11">
            <v>49292058.620000005</v>
          </cell>
          <cell r="R11">
            <v>739380879.30000007</v>
          </cell>
          <cell r="S11" t="e">
            <v>#VALUE!</v>
          </cell>
          <cell r="T11" t="e">
            <v>#VALUE!</v>
          </cell>
          <cell r="U11" t="e">
            <v>#VALUE!</v>
          </cell>
        </row>
        <row r="12">
          <cell r="A12" t="str">
            <v>Aruba</v>
          </cell>
          <cell r="B12" t="str">
            <v>ABW</v>
          </cell>
          <cell r="C12" t="str">
            <v>High income: nonOECD</v>
          </cell>
          <cell r="D12" t="str">
            <v>Latin America &amp; Caribbean</v>
          </cell>
          <cell r="E12"/>
          <cell r="F12">
            <v>101597</v>
          </cell>
          <cell r="G12">
            <v>107734</v>
          </cell>
          <cell r="H12">
            <v>326.89002158513563</v>
          </cell>
          <cell r="I12">
            <v>1.1004620318530163</v>
          </cell>
          <cell r="J12">
            <v>359.73005734605471</v>
          </cell>
          <cell r="K12">
            <v>88.229380000000006</v>
          </cell>
          <cell r="L12">
            <v>12680.959750799999</v>
          </cell>
          <cell r="M12">
            <v>12680.959750799999</v>
          </cell>
          <cell r="N12">
            <v>2.7075295212977562E-2</v>
          </cell>
          <cell r="O12">
            <v>4561722.3783582952</v>
          </cell>
          <cell r="P12">
            <v>4561722.3783582952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</row>
        <row r="13">
          <cell r="A13" t="str">
            <v>Australia</v>
          </cell>
          <cell r="B13" t="str">
            <v>AUS</v>
          </cell>
          <cell r="C13" t="str">
            <v>High income: OECD</v>
          </cell>
          <cell r="D13" t="str">
            <v>East Asia &amp; Pacific</v>
          </cell>
          <cell r="F13">
            <v>22031800</v>
          </cell>
          <cell r="G13">
            <v>28335501</v>
          </cell>
          <cell r="H13">
            <v>157</v>
          </cell>
          <cell r="I13">
            <v>1.1004620318530163</v>
          </cell>
          <cell r="J13">
            <v>172.77253900092356</v>
          </cell>
          <cell r="K13">
            <v>100</v>
          </cell>
          <cell r="L13">
            <v>0</v>
          </cell>
          <cell r="M13">
            <v>0</v>
          </cell>
          <cell r="N13">
            <v>0.11040303634246594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e">
            <v>#DIV/0!</v>
          </cell>
          <cell r="T13" t="e">
            <v>#DIV/0!</v>
          </cell>
          <cell r="U13" t="e">
            <v>#DIV/0!</v>
          </cell>
        </row>
        <row r="14">
          <cell r="A14" t="str">
            <v>Austria</v>
          </cell>
          <cell r="B14" t="str">
            <v>AUT</v>
          </cell>
          <cell r="C14" t="str">
            <v>High income: OECD</v>
          </cell>
          <cell r="D14" t="str">
            <v>Europe &amp; Central Asia</v>
          </cell>
          <cell r="F14">
            <v>8389771</v>
          </cell>
          <cell r="G14">
            <v>9005424</v>
          </cell>
          <cell r="H14" t="str">
            <v>N/A</v>
          </cell>
          <cell r="I14">
            <v>1.1004620318530163</v>
          </cell>
          <cell r="J14" t="e">
            <v>#VALUE!</v>
          </cell>
          <cell r="K14">
            <v>100</v>
          </cell>
          <cell r="L14">
            <v>0</v>
          </cell>
          <cell r="M14">
            <v>0</v>
          </cell>
          <cell r="N14">
            <v>0</v>
          </cell>
          <cell r="O14" t="e">
            <v>#VALUE!</v>
          </cell>
          <cell r="P14">
            <v>0</v>
          </cell>
          <cell r="Q14">
            <v>0</v>
          </cell>
          <cell r="R14">
            <v>0</v>
          </cell>
          <cell r="S14" t="e">
            <v>#VALUE!</v>
          </cell>
          <cell r="T14" t="e">
            <v>#VALUE!</v>
          </cell>
          <cell r="U14" t="e">
            <v>#VALUE!</v>
          </cell>
        </row>
        <row r="15">
          <cell r="A15" t="str">
            <v>Azerbaijan</v>
          </cell>
          <cell r="B15" t="str">
            <v>AZE</v>
          </cell>
          <cell r="C15" t="str">
            <v>Upper middle income</v>
          </cell>
          <cell r="D15" t="str">
            <v>Europe &amp; Central Asia</v>
          </cell>
          <cell r="F15">
            <v>9054332</v>
          </cell>
          <cell r="G15">
            <v>10474377</v>
          </cell>
          <cell r="H15" t="str">
            <v>N/A</v>
          </cell>
          <cell r="I15">
            <v>1.1004620318530163</v>
          </cell>
          <cell r="J15" t="e">
            <v>#VALUE!</v>
          </cell>
          <cell r="K15">
            <v>100</v>
          </cell>
          <cell r="L15">
            <v>0</v>
          </cell>
          <cell r="M15">
            <v>0</v>
          </cell>
          <cell r="N15">
            <v>0</v>
          </cell>
          <cell r="O15" t="e">
            <v>#VALUE!</v>
          </cell>
          <cell r="P15">
            <v>0</v>
          </cell>
          <cell r="Q15">
            <v>1970830658.7059999</v>
          </cell>
          <cell r="R15">
            <v>29562459880.589996</v>
          </cell>
          <cell r="S15" t="e">
            <v>#VALUE!</v>
          </cell>
          <cell r="T15" t="e">
            <v>#VALUE!</v>
          </cell>
          <cell r="U15" t="e">
            <v>#VALUE!</v>
          </cell>
        </row>
        <row r="16">
          <cell r="A16" t="str">
            <v>Bahamas, The</v>
          </cell>
          <cell r="B16" t="str">
            <v>BHS</v>
          </cell>
          <cell r="C16" t="str">
            <v>High income: nonOECD</v>
          </cell>
          <cell r="D16" t="str">
            <v>Latin America &amp; Caribbean</v>
          </cell>
          <cell r="E16"/>
          <cell r="F16" t="str">
            <v>fe</v>
          </cell>
          <cell r="G16">
            <v>447410</v>
          </cell>
          <cell r="H16">
            <v>326.89002158513563</v>
          </cell>
          <cell r="I16">
            <v>1.1004620318530163</v>
          </cell>
          <cell r="J16">
            <v>359.73005734605471</v>
          </cell>
          <cell r="K16">
            <v>88.229380000000006</v>
          </cell>
          <cell r="L16">
            <v>52662.930941999992</v>
          </cell>
          <cell r="M16">
            <v>52662.930941999992</v>
          </cell>
          <cell r="N16">
            <v>2.7075295212977562E-2</v>
          </cell>
          <cell r="O16">
            <v>18944439.167776976</v>
          </cell>
          <cell r="P16">
            <v>18944439.167776976</v>
          </cell>
          <cell r="Q16">
            <v>0</v>
          </cell>
          <cell r="R16">
            <v>0</v>
          </cell>
          <cell r="S16" t="e">
            <v>#DIV/0!</v>
          </cell>
          <cell r="T16" t="e">
            <v>#DIV/0!</v>
          </cell>
          <cell r="U16" t="e">
            <v>#DIV/0!</v>
          </cell>
        </row>
        <row r="17">
          <cell r="A17" t="str">
            <v>Bahrain</v>
          </cell>
          <cell r="B17" t="str">
            <v>BHR</v>
          </cell>
          <cell r="C17" t="str">
            <v>High income: nonOECD</v>
          </cell>
          <cell r="D17" t="str">
            <v>Middle East &amp; North Africa</v>
          </cell>
          <cell r="E17" t="str">
            <v>Middle East</v>
          </cell>
          <cell r="F17">
            <v>1251513</v>
          </cell>
          <cell r="G17">
            <v>1641988</v>
          </cell>
          <cell r="H17">
            <v>157</v>
          </cell>
          <cell r="I17">
            <v>1.1004620318530163</v>
          </cell>
          <cell r="J17">
            <v>172.77253900092356</v>
          </cell>
          <cell r="K17">
            <v>94.135270000000006</v>
          </cell>
          <cell r="L17">
            <v>96298.162832399932</v>
          </cell>
          <cell r="M17">
            <v>96298.162832399932</v>
          </cell>
          <cell r="N17">
            <v>5.8613944938892791E-2</v>
          </cell>
          <cell r="O17">
            <v>16637678.093678104</v>
          </cell>
          <cell r="P17">
            <v>16637678.093678104</v>
          </cell>
          <cell r="Q17">
            <v>2103508430.2999997</v>
          </cell>
          <cell r="R17">
            <v>31552626454.499996</v>
          </cell>
          <cell r="S17">
            <v>5.2729930795682644E-4</v>
          </cell>
          <cell r="T17">
            <v>1.7576643598560883E-4</v>
          </cell>
          <cell r="U17">
            <v>1.5818979238704795E-3</v>
          </cell>
        </row>
        <row r="18">
          <cell r="A18" t="str">
            <v>Bangladesh</v>
          </cell>
          <cell r="B18" t="str">
            <v>BGD</v>
          </cell>
          <cell r="C18" t="str">
            <v>Low income</v>
          </cell>
          <cell r="D18" t="str">
            <v>South Asia</v>
          </cell>
          <cell r="F18">
            <v>151125475</v>
          </cell>
          <cell r="G18">
            <v>185063630</v>
          </cell>
          <cell r="H18">
            <v>64</v>
          </cell>
          <cell r="I18">
            <v>1.1004620318530163</v>
          </cell>
          <cell r="J18">
            <v>70.429570038593042</v>
          </cell>
          <cell r="K18">
            <v>55.2</v>
          </cell>
          <cell r="L18">
            <v>82908506.239999995</v>
          </cell>
          <cell r="M18">
            <v>82908506.239999995</v>
          </cell>
          <cell r="N18">
            <v>5.8613944938892791E-2</v>
          </cell>
          <cell r="O18">
            <v>5839210447.0252075</v>
          </cell>
          <cell r="P18">
            <v>5839210447.0252075</v>
          </cell>
          <cell r="Q18">
            <v>5919352123.0427999</v>
          </cell>
          <cell r="R18">
            <v>88790281845.641998</v>
          </cell>
          <cell r="S18">
            <v>6.5764071536301885E-2</v>
          </cell>
          <cell r="T18">
            <v>2.1921357178767299E-2</v>
          </cell>
          <cell r="U18">
            <v>0.19729221460890567</v>
          </cell>
        </row>
        <row r="19">
          <cell r="A19" t="str">
            <v>Barbados</v>
          </cell>
          <cell r="B19" t="str">
            <v>BRB</v>
          </cell>
          <cell r="C19" t="str">
            <v>High income: nonOECD</v>
          </cell>
          <cell r="D19" t="str">
            <v>Latin America &amp; Caribbean</v>
          </cell>
          <cell r="E19"/>
          <cell r="F19">
            <v>280396</v>
          </cell>
          <cell r="G19">
            <v>305709</v>
          </cell>
          <cell r="H19">
            <v>326.89002158513563</v>
          </cell>
          <cell r="I19">
            <v>1.1004620318530163</v>
          </cell>
          <cell r="J19">
            <v>359.73005734605471</v>
          </cell>
          <cell r="K19">
            <v>88.229380000000006</v>
          </cell>
          <cell r="L19">
            <v>35983.844695799991</v>
          </cell>
          <cell r="M19">
            <v>35983.844695799991</v>
          </cell>
          <cell r="N19">
            <v>2.7075295212977562E-2</v>
          </cell>
          <cell r="O19">
            <v>12944470.515951658</v>
          </cell>
          <cell r="P19">
            <v>12944470.515951658</v>
          </cell>
          <cell r="Q19">
            <v>1687918.8900000001</v>
          </cell>
          <cell r="R19">
            <v>25318783.350000001</v>
          </cell>
          <cell r="S19">
            <v>0.51125957898571994</v>
          </cell>
          <cell r="T19">
            <v>0.17041985966190665</v>
          </cell>
          <cell r="U19">
            <v>1.53377873695716</v>
          </cell>
        </row>
        <row r="20">
          <cell r="A20" t="str">
            <v>Belarus</v>
          </cell>
          <cell r="B20" t="str">
            <v>BLR</v>
          </cell>
          <cell r="C20" t="str">
            <v>Upper middle income</v>
          </cell>
          <cell r="D20" t="str">
            <v>Europe &amp; Central Asia</v>
          </cell>
          <cell r="F20">
            <v>9490000</v>
          </cell>
          <cell r="G20">
            <v>8488334</v>
          </cell>
          <cell r="H20" t="str">
            <v>N/A</v>
          </cell>
          <cell r="I20">
            <v>1.1004620318530163</v>
          </cell>
          <cell r="J20" t="e">
            <v>#VALUE!</v>
          </cell>
          <cell r="K20">
            <v>100</v>
          </cell>
          <cell r="L20">
            <v>0</v>
          </cell>
          <cell r="M20">
            <v>0</v>
          </cell>
          <cell r="N20">
            <v>0</v>
          </cell>
          <cell r="O20" t="e">
            <v>#VALUE!</v>
          </cell>
          <cell r="P20">
            <v>0</v>
          </cell>
          <cell r="Q20">
            <v>173044840.111</v>
          </cell>
          <cell r="R20">
            <v>2595672601.665</v>
          </cell>
          <cell r="S20" t="e">
            <v>#VALUE!</v>
          </cell>
          <cell r="T20" t="e">
            <v>#VALUE!</v>
          </cell>
          <cell r="U20" t="e">
            <v>#VALUE!</v>
          </cell>
        </row>
        <row r="21">
          <cell r="A21" t="str">
            <v>Belgium</v>
          </cell>
          <cell r="B21" t="str">
            <v>BEL</v>
          </cell>
          <cell r="C21" t="str">
            <v>High income: OECD</v>
          </cell>
          <cell r="D21" t="str">
            <v>Europe &amp; Central Asia</v>
          </cell>
          <cell r="F21">
            <v>10895586</v>
          </cell>
          <cell r="G21">
            <v>11664194</v>
          </cell>
          <cell r="H21" t="str">
            <v>N/A</v>
          </cell>
          <cell r="I21">
            <v>1.1004620318530163</v>
          </cell>
          <cell r="J21" t="e">
            <v>#VALUE!</v>
          </cell>
          <cell r="K21">
            <v>100</v>
          </cell>
          <cell r="L21">
            <v>0</v>
          </cell>
          <cell r="M21">
            <v>0</v>
          </cell>
          <cell r="N21">
            <v>0</v>
          </cell>
          <cell r="O21" t="e">
            <v>#VALUE!</v>
          </cell>
          <cell r="P21">
            <v>0</v>
          </cell>
          <cell r="Q21">
            <v>0</v>
          </cell>
          <cell r="R21">
            <v>0</v>
          </cell>
          <cell r="S21" t="e">
            <v>#VALUE!</v>
          </cell>
          <cell r="T21" t="e">
            <v>#VALUE!</v>
          </cell>
          <cell r="U21" t="e">
            <v>#VALUE!</v>
          </cell>
        </row>
        <row r="22">
          <cell r="A22" t="str">
            <v>Belize</v>
          </cell>
          <cell r="B22" t="str">
            <v>BLZ</v>
          </cell>
          <cell r="C22" t="str">
            <v>Upper middle income</v>
          </cell>
          <cell r="D22" t="str">
            <v>Latin America &amp; Caribbean</v>
          </cell>
          <cell r="E22"/>
          <cell r="F22">
            <v>308595</v>
          </cell>
          <cell r="G22">
            <v>461277</v>
          </cell>
          <cell r="H22">
            <v>326.89002158513563</v>
          </cell>
          <cell r="I22">
            <v>1.1004620318530163</v>
          </cell>
          <cell r="J22">
            <v>359.73005734605471</v>
          </cell>
          <cell r="K22">
            <v>88.229380000000006</v>
          </cell>
          <cell r="L22">
            <v>54295.162817399992</v>
          </cell>
          <cell r="M22">
            <v>54295.162817399992</v>
          </cell>
          <cell r="N22">
            <v>2.7075295212977562E-2</v>
          </cell>
          <cell r="O22">
            <v>19531602.033916678</v>
          </cell>
          <cell r="P22">
            <v>19531602.033916678</v>
          </cell>
          <cell r="Q22">
            <v>0</v>
          </cell>
          <cell r="R22">
            <v>0</v>
          </cell>
          <cell r="S22" t="e">
            <v>#DIV/0!</v>
          </cell>
          <cell r="T22" t="e">
            <v>#DIV/0!</v>
          </cell>
          <cell r="U22" t="e">
            <v>#DIV/0!</v>
          </cell>
        </row>
        <row r="23">
          <cell r="A23" t="str">
            <v>Benin</v>
          </cell>
          <cell r="B23" t="str">
            <v>BEN</v>
          </cell>
          <cell r="C23" t="str">
            <v>Low income</v>
          </cell>
          <cell r="D23" t="str">
            <v>Sub-Saharan Africa</v>
          </cell>
          <cell r="F23">
            <v>9509798</v>
          </cell>
          <cell r="G23">
            <v>15506762</v>
          </cell>
          <cell r="H23">
            <v>326.89002158513563</v>
          </cell>
          <cell r="I23">
            <v>1.1004620318530163</v>
          </cell>
          <cell r="J23">
            <v>359.73005734605471</v>
          </cell>
          <cell r="K23">
            <v>27.9</v>
          </cell>
          <cell r="L23">
            <v>11180375.402000001</v>
          </cell>
          <cell r="M23">
            <v>11180375.402000001</v>
          </cell>
          <cell r="N23">
            <v>2.7075295212977562E-2</v>
          </cell>
          <cell r="O23">
            <v>4021917084.5118799</v>
          </cell>
          <cell r="P23">
            <v>4021917084.5118799</v>
          </cell>
          <cell r="Q23">
            <v>130467561.88240001</v>
          </cell>
          <cell r="R23">
            <v>1957013428.2360001</v>
          </cell>
          <cell r="S23">
            <v>2.055130039724423</v>
          </cell>
          <cell r="T23">
            <v>0.6850433465748077</v>
          </cell>
          <cell r="U23">
            <v>6.165390119173269</v>
          </cell>
        </row>
        <row r="24">
          <cell r="A24" t="str">
            <v>Bermuda</v>
          </cell>
          <cell r="B24" t="str">
            <v>BMU</v>
          </cell>
          <cell r="C24" t="str">
            <v>High income: nonOECD</v>
          </cell>
          <cell r="D24" t="str">
            <v>North America</v>
          </cell>
          <cell r="F24">
            <v>65124</v>
          </cell>
          <cell r="G24">
            <v>66524</v>
          </cell>
          <cell r="H24" t="str">
            <v>N/A</v>
          </cell>
          <cell r="I24">
            <v>1.1004620318530163</v>
          </cell>
          <cell r="J24" t="e">
            <v>#VALUE!</v>
          </cell>
          <cell r="K24">
            <v>100</v>
          </cell>
          <cell r="L24">
            <v>0</v>
          </cell>
          <cell r="M24">
            <v>0</v>
          </cell>
          <cell r="N24">
            <v>0</v>
          </cell>
          <cell r="O24" t="e">
            <v>#VALUE!</v>
          </cell>
          <cell r="P24">
            <v>0</v>
          </cell>
          <cell r="Q24" t="e">
            <v>#N/A</v>
          </cell>
          <cell r="R24" t="e">
            <v>#N/A</v>
          </cell>
          <cell r="S24" t="e">
            <v>#VALUE!</v>
          </cell>
          <cell r="T24" t="e">
            <v>#VALUE!</v>
          </cell>
          <cell r="U24" t="e">
            <v>#VALUE!</v>
          </cell>
        </row>
        <row r="25">
          <cell r="A25" t="str">
            <v>Bhutan</v>
          </cell>
          <cell r="B25" t="str">
            <v>BTN</v>
          </cell>
          <cell r="C25" t="str">
            <v>Lower middle income</v>
          </cell>
          <cell r="D25" t="str">
            <v>South Asia</v>
          </cell>
          <cell r="F25">
            <v>716939</v>
          </cell>
          <cell r="G25">
            <v>897761</v>
          </cell>
          <cell r="H25">
            <v>64</v>
          </cell>
          <cell r="I25">
            <v>1.1004620318530163</v>
          </cell>
          <cell r="J25">
            <v>70.429570038593042</v>
          </cell>
          <cell r="K25">
            <v>72</v>
          </cell>
          <cell r="L25">
            <v>251373.08000000002</v>
          </cell>
          <cell r="M25">
            <v>251373.08000000002</v>
          </cell>
          <cell r="N25">
            <v>5.8613944938892791E-2</v>
          </cell>
          <cell r="O25">
            <v>17704097.943676852</v>
          </cell>
          <cell r="P25">
            <v>17704097.943676852</v>
          </cell>
          <cell r="Q25">
            <v>7570018.5054000001</v>
          </cell>
          <cell r="R25">
            <v>113550277.581</v>
          </cell>
          <cell r="S25">
            <v>0.15591417582442987</v>
          </cell>
          <cell r="T25">
            <v>5.1971391941476618E-2</v>
          </cell>
          <cell r="U25">
            <v>0.46774252747328959</v>
          </cell>
        </row>
        <row r="26">
          <cell r="A26" t="str">
            <v>Bolivia</v>
          </cell>
          <cell r="B26" t="str">
            <v>BOL</v>
          </cell>
          <cell r="C26" t="str">
            <v>Lower middle income</v>
          </cell>
          <cell r="D26" t="str">
            <v>Latin America &amp; Caribbean</v>
          </cell>
          <cell r="E26"/>
          <cell r="F26">
            <v>10156601</v>
          </cell>
          <cell r="G26">
            <v>13665316</v>
          </cell>
          <cell r="H26">
            <v>326.89002158513563</v>
          </cell>
          <cell r="I26">
            <v>1.1004620318530163</v>
          </cell>
          <cell r="J26">
            <v>359.73005734605471</v>
          </cell>
          <cell r="K26">
            <v>80.2</v>
          </cell>
          <cell r="L26">
            <v>2705732.5679999995</v>
          </cell>
          <cell r="M26">
            <v>2705732.5679999995</v>
          </cell>
          <cell r="N26">
            <v>2.7075295212977562E-2</v>
          </cell>
          <cell r="O26">
            <v>973333331.84972763</v>
          </cell>
          <cell r="P26">
            <v>973333331.84972763</v>
          </cell>
          <cell r="Q26">
            <v>546683227.704</v>
          </cell>
          <cell r="R26">
            <v>8200248415.5599995</v>
          </cell>
          <cell r="S26">
            <v>0.11869559097780798</v>
          </cell>
          <cell r="T26">
            <v>3.9565196992602657E-2</v>
          </cell>
          <cell r="U26">
            <v>0.35608677293342395</v>
          </cell>
        </row>
        <row r="27">
          <cell r="A27" t="str">
            <v>Bosnia and Herzegovina</v>
          </cell>
          <cell r="B27" t="str">
            <v>BIH</v>
          </cell>
          <cell r="C27" t="str">
            <v>Upper middle income</v>
          </cell>
          <cell r="D27" t="str">
            <v>Europe &amp; Central Asia</v>
          </cell>
          <cell r="F27">
            <v>3845929</v>
          </cell>
          <cell r="G27">
            <v>3700255</v>
          </cell>
          <cell r="H27" t="str">
            <v>N/A</v>
          </cell>
          <cell r="I27">
            <v>1.1004620318530163</v>
          </cell>
          <cell r="J27" t="e">
            <v>#VALUE!</v>
          </cell>
          <cell r="K27">
            <v>99.7</v>
          </cell>
          <cell r="L27">
            <v>11100.76500000001</v>
          </cell>
          <cell r="M27">
            <v>11100.76500000001</v>
          </cell>
          <cell r="N27">
            <v>0</v>
          </cell>
          <cell r="O27" t="e">
            <v>#VALUE!</v>
          </cell>
          <cell r="P27">
            <v>0</v>
          </cell>
          <cell r="Q27">
            <v>0</v>
          </cell>
          <cell r="R27">
            <v>0</v>
          </cell>
          <cell r="S27" t="e">
            <v>#VALUE!</v>
          </cell>
          <cell r="T27" t="e">
            <v>#VALUE!</v>
          </cell>
          <cell r="U27" t="e">
            <v>#VALUE!</v>
          </cell>
        </row>
        <row r="28">
          <cell r="A28" t="str">
            <v>Botswana</v>
          </cell>
          <cell r="B28" t="str">
            <v>BWA</v>
          </cell>
          <cell r="C28" t="str">
            <v>Upper middle income</v>
          </cell>
          <cell r="D28" t="str">
            <v>Sub-Saharan Africa</v>
          </cell>
          <cell r="F28">
            <v>1969341</v>
          </cell>
          <cell r="G28">
            <v>2347860</v>
          </cell>
          <cell r="H28">
            <v>326.89002158513563</v>
          </cell>
          <cell r="I28">
            <v>1.1004620318530163</v>
          </cell>
          <cell r="J28">
            <v>359.73005734605471</v>
          </cell>
          <cell r="K28">
            <v>43.1</v>
          </cell>
          <cell r="L28">
            <v>1335932.3399999999</v>
          </cell>
          <cell r="M28">
            <v>1335932.3399999999</v>
          </cell>
          <cell r="N28">
            <v>2.7075295212977562E-2</v>
          </cell>
          <cell r="O28">
            <v>480575017.27864897</v>
          </cell>
          <cell r="P28">
            <v>480575017.27864897</v>
          </cell>
          <cell r="Q28">
            <v>57936028.585599996</v>
          </cell>
          <cell r="R28">
            <v>869040428.78399992</v>
          </cell>
          <cell r="S28">
            <v>0.55299500617145159</v>
          </cell>
          <cell r="T28">
            <v>0.1843316687238172</v>
          </cell>
          <cell r="U28">
            <v>1.6589850185143549</v>
          </cell>
        </row>
        <row r="29">
          <cell r="A29" t="str">
            <v>Brazil</v>
          </cell>
          <cell r="B29" t="str">
            <v>BRA</v>
          </cell>
          <cell r="C29" t="str">
            <v>Upper middle income</v>
          </cell>
          <cell r="D29" t="str">
            <v>Latin America &amp; Caribbean</v>
          </cell>
          <cell r="E29"/>
          <cell r="F29">
            <v>195210154</v>
          </cell>
          <cell r="G29">
            <v>222748294</v>
          </cell>
          <cell r="H29">
            <v>326.89002158513563</v>
          </cell>
          <cell r="I29">
            <v>1.1004620318530163</v>
          </cell>
          <cell r="J29">
            <v>359.73005734605471</v>
          </cell>
          <cell r="K29">
            <v>98.93</v>
          </cell>
          <cell r="L29">
            <v>2383406.7457999848</v>
          </cell>
          <cell r="M29">
            <v>2383406.7457999848</v>
          </cell>
          <cell r="N29">
            <v>2.7075295212977562E-2</v>
          </cell>
          <cell r="O29">
            <v>857383045.34560215</v>
          </cell>
          <cell r="P29">
            <v>857383045.34560215</v>
          </cell>
          <cell r="Q29">
            <v>0</v>
          </cell>
          <cell r="R29">
            <v>0</v>
          </cell>
          <cell r="S29" t="e">
            <v>#DIV/0!</v>
          </cell>
          <cell r="T29" t="e">
            <v>#DIV/0!</v>
          </cell>
          <cell r="U29" t="e">
            <v>#DIV/0!</v>
          </cell>
        </row>
        <row r="30">
          <cell r="A30" t="str">
            <v>Brunei Darussalam</v>
          </cell>
          <cell r="B30" t="str">
            <v>BRN</v>
          </cell>
          <cell r="C30" t="str">
            <v>High income: nonOECD</v>
          </cell>
          <cell r="D30" t="str">
            <v>East Asia &amp; Pacific</v>
          </cell>
          <cell r="F30">
            <v>400569</v>
          </cell>
          <cell r="G30">
            <v>499424</v>
          </cell>
          <cell r="H30">
            <v>157</v>
          </cell>
          <cell r="I30">
            <v>1.1004620318530163</v>
          </cell>
          <cell r="J30">
            <v>172.77253900092356</v>
          </cell>
          <cell r="K30">
            <v>72.598820000000003</v>
          </cell>
          <cell r="L30">
            <v>136848.06920319996</v>
          </cell>
          <cell r="M30">
            <v>136848.06920319996</v>
          </cell>
          <cell r="N30">
            <v>0.11040303634246594</v>
          </cell>
          <cell r="O30">
            <v>23643588.373610951</v>
          </cell>
          <cell r="P30">
            <v>23643588.373610951</v>
          </cell>
          <cell r="Q30">
            <v>541418363.3628</v>
          </cell>
          <cell r="R30">
            <v>8121275450.4420004</v>
          </cell>
          <cell r="S30">
            <v>2.911314671924365E-3</v>
          </cell>
          <cell r="T30">
            <v>9.7043822397478838E-4</v>
          </cell>
          <cell r="U30">
            <v>8.7339440157730951E-3</v>
          </cell>
        </row>
        <row r="31">
          <cell r="A31" t="str">
            <v>Bulgaria</v>
          </cell>
          <cell r="B31" t="str">
            <v>BGR</v>
          </cell>
          <cell r="C31" t="str">
            <v>Upper middle income</v>
          </cell>
          <cell r="D31" t="str">
            <v>Europe &amp; Central Asia</v>
          </cell>
          <cell r="F31">
            <v>7395599</v>
          </cell>
          <cell r="G31">
            <v>6213179</v>
          </cell>
          <cell r="H31" t="str">
            <v>N/A</v>
          </cell>
          <cell r="I31">
            <v>1.1004620318530163</v>
          </cell>
          <cell r="J31" t="e">
            <v>#VALUE!</v>
          </cell>
          <cell r="K31">
            <v>100</v>
          </cell>
          <cell r="L31">
            <v>0</v>
          </cell>
          <cell r="M31">
            <v>0</v>
          </cell>
          <cell r="N31">
            <v>0</v>
          </cell>
          <cell r="O31" t="e">
            <v>#VALUE!</v>
          </cell>
          <cell r="P31">
            <v>0</v>
          </cell>
          <cell r="Q31">
            <v>0</v>
          </cell>
          <cell r="R31">
            <v>0</v>
          </cell>
          <cell r="S31" t="e">
            <v>#VALUE!</v>
          </cell>
          <cell r="T31" t="e">
            <v>#VALUE!</v>
          </cell>
          <cell r="U31" t="e">
            <v>#VALUE!</v>
          </cell>
        </row>
        <row r="32">
          <cell r="A32" t="str">
            <v>Burkina Faso</v>
          </cell>
          <cell r="B32" t="str">
            <v>BFA</v>
          </cell>
          <cell r="C32" t="str">
            <v>Low income</v>
          </cell>
          <cell r="D32" t="str">
            <v>Sub-Saharan Africa</v>
          </cell>
          <cell r="F32">
            <v>15540284</v>
          </cell>
          <cell r="G32">
            <v>26564341</v>
          </cell>
          <cell r="H32">
            <v>326.89002158513563</v>
          </cell>
          <cell r="I32">
            <v>1.1004620318530163</v>
          </cell>
          <cell r="J32">
            <v>359.73005734605471</v>
          </cell>
          <cell r="K32">
            <v>13.1</v>
          </cell>
          <cell r="L32">
            <v>23084412.329</v>
          </cell>
          <cell r="M32">
            <v>23084412.329</v>
          </cell>
          <cell r="N32">
            <v>2.7075295212977562E-2</v>
          </cell>
          <cell r="O32">
            <v>8304156970.9111423</v>
          </cell>
          <cell r="P32">
            <v>8304156970.9111423</v>
          </cell>
          <cell r="Q32">
            <v>74974209.211199999</v>
          </cell>
          <cell r="R32">
            <v>1124613138.168</v>
          </cell>
          <cell r="S32">
            <v>7.3840120563046705</v>
          </cell>
          <cell r="T32">
            <v>2.4613373521015571</v>
          </cell>
          <cell r="U32">
            <v>22.152036168914012</v>
          </cell>
        </row>
        <row r="33">
          <cell r="A33" t="str">
            <v>Burundi</v>
          </cell>
          <cell r="B33" t="str">
            <v>BDI</v>
          </cell>
          <cell r="C33" t="str">
            <v>Low income</v>
          </cell>
          <cell r="D33" t="str">
            <v>Sub-Saharan Africa</v>
          </cell>
          <cell r="F33">
            <v>9232753</v>
          </cell>
          <cell r="G33">
            <v>16392402.999999998</v>
          </cell>
          <cell r="H33">
            <v>326.89002158513563</v>
          </cell>
          <cell r="I33">
            <v>1.1004620318530163</v>
          </cell>
          <cell r="J33">
            <v>359.73005734605471</v>
          </cell>
          <cell r="K33">
            <v>5.3</v>
          </cell>
          <cell r="L33">
            <v>15523605.640999997</v>
          </cell>
          <cell r="M33">
            <v>15523605.640999997</v>
          </cell>
          <cell r="N33">
            <v>2.7075295212977562E-2</v>
          </cell>
          <cell r="O33">
            <v>5584307547.4544668</v>
          </cell>
          <cell r="P33">
            <v>5584307547.4544668</v>
          </cell>
          <cell r="Q33">
            <v>0</v>
          </cell>
          <cell r="R33">
            <v>0</v>
          </cell>
          <cell r="S33" t="e">
            <v>#DIV/0!</v>
          </cell>
          <cell r="T33" t="e">
            <v>#DIV/0!</v>
          </cell>
          <cell r="U33" t="e">
            <v>#DIV/0!</v>
          </cell>
        </row>
        <row r="34">
          <cell r="A34" t="str">
            <v>Cabo Verde</v>
          </cell>
          <cell r="B34" t="str">
            <v>CPV</v>
          </cell>
          <cell r="C34" t="str">
            <v>Lower middle income</v>
          </cell>
          <cell r="D34" t="str">
            <v>Sub-Saharan Africa</v>
          </cell>
          <cell r="F34">
            <v>487601</v>
          </cell>
          <cell r="G34">
            <v>576734</v>
          </cell>
          <cell r="H34">
            <v>326.89002158513563</v>
          </cell>
          <cell r="I34">
            <v>1.1004620318530163</v>
          </cell>
          <cell r="J34">
            <v>359.73005734605471</v>
          </cell>
          <cell r="K34">
            <v>67</v>
          </cell>
          <cell r="L34">
            <v>190322.21999999997</v>
          </cell>
          <cell r="M34">
            <v>190322.21999999997</v>
          </cell>
          <cell r="N34">
            <v>2.7075295212977562E-2</v>
          </cell>
          <cell r="O34">
            <v>68464623.114828423</v>
          </cell>
          <cell r="P34">
            <v>68464623.114828423</v>
          </cell>
          <cell r="Q34">
            <v>40508445.357799999</v>
          </cell>
          <cell r="R34">
            <v>607626680.36699998</v>
          </cell>
          <cell r="S34">
            <v>0.1126754721722827</v>
          </cell>
          <cell r="T34">
            <v>3.7558490724094236E-2</v>
          </cell>
          <cell r="U34">
            <v>0.33802641651684812</v>
          </cell>
        </row>
        <row r="35">
          <cell r="A35" t="str">
            <v>Cambodia</v>
          </cell>
          <cell r="B35" t="str">
            <v>KHM</v>
          </cell>
          <cell r="C35" t="str">
            <v>Low income</v>
          </cell>
          <cell r="D35" t="str">
            <v>East Asia &amp; Pacific</v>
          </cell>
          <cell r="F35">
            <v>14364931</v>
          </cell>
          <cell r="G35">
            <v>19143612</v>
          </cell>
          <cell r="H35">
            <v>157</v>
          </cell>
          <cell r="I35">
            <v>1.1004620318530163</v>
          </cell>
          <cell r="J35">
            <v>172.77253900092356</v>
          </cell>
          <cell r="K35">
            <v>31.1</v>
          </cell>
          <cell r="L35">
            <v>13189948.668000001</v>
          </cell>
          <cell r="M35">
            <v>13189948.668000001</v>
          </cell>
          <cell r="N35">
            <v>0.11040303634246594</v>
          </cell>
          <cell r="O35">
            <v>2278860920.66221</v>
          </cell>
          <cell r="P35">
            <v>2278860920.66221</v>
          </cell>
          <cell r="Q35">
            <v>0</v>
          </cell>
          <cell r="R35">
            <v>0</v>
          </cell>
          <cell r="S35" t="e">
            <v>#DIV/0!</v>
          </cell>
          <cell r="T35" t="e">
            <v>#DIV/0!</v>
          </cell>
          <cell r="U35" t="e">
            <v>#DIV/0!</v>
          </cell>
        </row>
        <row r="36">
          <cell r="A36" t="str">
            <v>Cameroon</v>
          </cell>
          <cell r="B36" t="str">
            <v>CMR</v>
          </cell>
          <cell r="C36" t="str">
            <v>Lower middle income</v>
          </cell>
          <cell r="D36" t="str">
            <v>Sub-Saharan Africa</v>
          </cell>
          <cell r="F36">
            <v>20624343</v>
          </cell>
          <cell r="G36">
            <v>33074214.999999996</v>
          </cell>
          <cell r="H36">
            <v>326.89002158513563</v>
          </cell>
          <cell r="I36">
            <v>1.1004620318530163</v>
          </cell>
          <cell r="J36">
            <v>359.73005734605471</v>
          </cell>
          <cell r="K36">
            <v>49</v>
          </cell>
          <cell r="L36">
            <v>16867849.649999999</v>
          </cell>
          <cell r="M36">
            <v>16867849.649999999</v>
          </cell>
          <cell r="N36">
            <v>2.7075295212977562E-2</v>
          </cell>
          <cell r="O36">
            <v>6067872521.899128</v>
          </cell>
          <cell r="P36">
            <v>6067872521.899128</v>
          </cell>
          <cell r="Q36">
            <v>964105080.93899989</v>
          </cell>
          <cell r="R36">
            <v>14461576214.084999</v>
          </cell>
          <cell r="S36">
            <v>0.41958583435664931</v>
          </cell>
          <cell r="T36">
            <v>0.13986194478554978</v>
          </cell>
          <cell r="U36">
            <v>1.2587575030699478</v>
          </cell>
        </row>
        <row r="37">
          <cell r="A37" t="str">
            <v>Canada</v>
          </cell>
          <cell r="B37" t="str">
            <v>CAN</v>
          </cell>
          <cell r="C37" t="str">
            <v>High income: OECD</v>
          </cell>
          <cell r="D37" t="str">
            <v>North America</v>
          </cell>
          <cell r="F37">
            <v>34005274</v>
          </cell>
          <cell r="G37">
            <v>40616997</v>
          </cell>
          <cell r="H37" t="str">
            <v>N/A</v>
          </cell>
          <cell r="I37">
            <v>1.1004620318530163</v>
          </cell>
          <cell r="J37" t="e">
            <v>#VALUE!</v>
          </cell>
          <cell r="K37">
            <v>100</v>
          </cell>
          <cell r="L37">
            <v>0</v>
          </cell>
          <cell r="M37">
            <v>0</v>
          </cell>
          <cell r="N37">
            <v>0</v>
          </cell>
          <cell r="O37" t="e">
            <v>#VALUE!</v>
          </cell>
          <cell r="P37">
            <v>0</v>
          </cell>
          <cell r="Q37">
            <v>0</v>
          </cell>
          <cell r="R37">
            <v>0</v>
          </cell>
          <cell r="S37" t="e">
            <v>#VALUE!</v>
          </cell>
          <cell r="T37" t="e">
            <v>#VALUE!</v>
          </cell>
          <cell r="U37" t="e">
            <v>#VALUE!</v>
          </cell>
        </row>
        <row r="38">
          <cell r="A38" t="str">
            <v>Cayman Islands</v>
          </cell>
          <cell r="B38" t="str">
            <v>CYM</v>
          </cell>
          <cell r="C38" t="str">
            <v>High income: nonOECD</v>
          </cell>
          <cell r="D38" t="str">
            <v>Latin America &amp; Caribbean</v>
          </cell>
          <cell r="E38"/>
          <cell r="F38">
            <v>55509</v>
          </cell>
          <cell r="G38">
            <v>66552</v>
          </cell>
          <cell r="H38">
            <v>326.89002158513563</v>
          </cell>
          <cell r="I38">
            <v>1.1004620318530163</v>
          </cell>
          <cell r="J38">
            <v>359.73005734605471</v>
          </cell>
          <cell r="K38">
            <v>88.229380000000006</v>
          </cell>
          <cell r="L38">
            <v>7833.5830223999992</v>
          </cell>
          <cell r="M38">
            <v>7833.5830223999992</v>
          </cell>
          <cell r="N38">
            <v>2.7075295212977562E-2</v>
          </cell>
          <cell r="O38">
            <v>2817975.2698730323</v>
          </cell>
          <cell r="P38">
            <v>2817975.2698730323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</row>
        <row r="39">
          <cell r="A39" t="str">
            <v>Central African Republic</v>
          </cell>
          <cell r="B39" t="str">
            <v>CAF</v>
          </cell>
          <cell r="C39" t="str">
            <v>Low income</v>
          </cell>
          <cell r="D39" t="str">
            <v>Sub-Saharan Africa</v>
          </cell>
          <cell r="F39">
            <v>4349921</v>
          </cell>
          <cell r="G39">
            <v>6318381</v>
          </cell>
          <cell r="H39">
            <v>326.89002158513563</v>
          </cell>
          <cell r="I39">
            <v>1.1004620318530163</v>
          </cell>
          <cell r="J39">
            <v>359.73005734605471</v>
          </cell>
          <cell r="K39">
            <v>9.464245</v>
          </cell>
          <cell r="L39">
            <v>5720393.9421265498</v>
          </cell>
          <cell r="M39">
            <v>5720393.9421265498</v>
          </cell>
          <cell r="N39">
            <v>2.7075295212977562E-2</v>
          </cell>
          <cell r="O39">
            <v>2057797640.8432076</v>
          </cell>
          <cell r="P39">
            <v>2057797640.8432076</v>
          </cell>
          <cell r="Q39">
            <v>0</v>
          </cell>
          <cell r="R39">
            <v>0</v>
          </cell>
          <cell r="S39" t="e">
            <v>#DIV/0!</v>
          </cell>
          <cell r="T39" t="e">
            <v>#DIV/0!</v>
          </cell>
          <cell r="U39" t="e">
            <v>#DIV/0!</v>
          </cell>
        </row>
        <row r="40">
          <cell r="A40" t="str">
            <v>Chad</v>
          </cell>
          <cell r="B40" t="str">
            <v>TCD</v>
          </cell>
          <cell r="C40" t="str">
            <v>Low income</v>
          </cell>
          <cell r="D40" t="str">
            <v>Sub-Saharan Africa</v>
          </cell>
          <cell r="F40">
            <v>11720781</v>
          </cell>
          <cell r="G40">
            <v>20877527</v>
          </cell>
          <cell r="H40">
            <v>326.89002158513563</v>
          </cell>
          <cell r="I40">
            <v>1.1004620318530163</v>
          </cell>
          <cell r="J40">
            <v>359.73005734605471</v>
          </cell>
          <cell r="K40">
            <v>3.5</v>
          </cell>
          <cell r="L40">
            <v>20146813.555</v>
          </cell>
          <cell r="M40">
            <v>20146813.555</v>
          </cell>
          <cell r="N40">
            <v>2.7075295212977562E-2</v>
          </cell>
          <cell r="O40">
            <v>7247414395.480422</v>
          </cell>
          <cell r="P40">
            <v>7247414395.480422</v>
          </cell>
          <cell r="Q40">
            <v>0</v>
          </cell>
          <cell r="R40">
            <v>0</v>
          </cell>
          <cell r="S40" t="e">
            <v>#DIV/0!</v>
          </cell>
          <cell r="T40" t="e">
            <v>#DIV/0!</v>
          </cell>
          <cell r="U40" t="e">
            <v>#DIV/0!</v>
          </cell>
        </row>
        <row r="41">
          <cell r="A41" t="str">
            <v>Channel Islands</v>
          </cell>
          <cell r="B41" t="str">
            <v>CHI</v>
          </cell>
          <cell r="C41" t="str">
            <v>High income: nonOECD</v>
          </cell>
          <cell r="D41" t="str">
            <v>Europe &amp; Central Asia</v>
          </cell>
          <cell r="F41">
            <v>159518</v>
          </cell>
          <cell r="G41">
            <v>173587</v>
          </cell>
          <cell r="H41" t="str">
            <v>N/A</v>
          </cell>
          <cell r="I41">
            <v>1.1004620318530163</v>
          </cell>
          <cell r="J41" t="e">
            <v>#VALUE!</v>
          </cell>
          <cell r="K41">
            <v>100</v>
          </cell>
          <cell r="L41">
            <v>0</v>
          </cell>
          <cell r="M41">
            <v>0</v>
          </cell>
          <cell r="N41">
            <v>0</v>
          </cell>
          <cell r="O41" t="e">
            <v>#VALUE!</v>
          </cell>
          <cell r="P41">
            <v>0</v>
          </cell>
          <cell r="Q41" t="e">
            <v>#N/A</v>
          </cell>
          <cell r="R41" t="e">
            <v>#N/A</v>
          </cell>
          <cell r="S41" t="e">
            <v>#VALUE!</v>
          </cell>
          <cell r="T41" t="e">
            <v>#VALUE!</v>
          </cell>
          <cell r="U41" t="e">
            <v>#VALUE!</v>
          </cell>
        </row>
        <row r="42">
          <cell r="A42" t="str">
            <v>Chile</v>
          </cell>
          <cell r="B42" t="str">
            <v>CHL</v>
          </cell>
          <cell r="C42" t="str">
            <v>High income: OECD</v>
          </cell>
          <cell r="D42" t="str">
            <v>Latin America &amp; Caribbean</v>
          </cell>
          <cell r="E42"/>
          <cell r="F42">
            <v>17150760</v>
          </cell>
          <cell r="G42">
            <v>19814578</v>
          </cell>
          <cell r="H42">
            <v>326.89002158513563</v>
          </cell>
          <cell r="I42">
            <v>1.1004620318530163</v>
          </cell>
          <cell r="J42">
            <v>359.73005734605471</v>
          </cell>
          <cell r="K42">
            <v>99.59</v>
          </cell>
          <cell r="L42">
            <v>81239.769799999849</v>
          </cell>
          <cell r="M42">
            <v>81239.769799999849</v>
          </cell>
          <cell r="N42">
            <v>2.7075295212977562E-2</v>
          </cell>
          <cell r="O42">
            <v>29224387.048934229</v>
          </cell>
          <cell r="P42">
            <v>29224387.048934229</v>
          </cell>
          <cell r="Q42">
            <v>0</v>
          </cell>
          <cell r="R42">
            <v>0</v>
          </cell>
          <cell r="S42" t="e">
            <v>#DIV/0!</v>
          </cell>
          <cell r="T42" t="e">
            <v>#DIV/0!</v>
          </cell>
          <cell r="U42" t="e">
            <v>#DIV/0!</v>
          </cell>
        </row>
        <row r="43">
          <cell r="A43" t="str">
            <v>China</v>
          </cell>
          <cell r="B43" t="str">
            <v>CHN</v>
          </cell>
          <cell r="C43" t="str">
            <v>Upper middle income</v>
          </cell>
          <cell r="D43" t="str">
            <v>East Asia &amp; Pacific</v>
          </cell>
          <cell r="F43">
            <v>1337705000</v>
          </cell>
          <cell r="G43">
            <v>1453297304</v>
          </cell>
          <cell r="H43">
            <v>157</v>
          </cell>
          <cell r="I43">
            <v>1.1004620318530163</v>
          </cell>
          <cell r="J43">
            <v>172.77253900092356</v>
          </cell>
          <cell r="K43">
            <v>99.7</v>
          </cell>
          <cell r="L43">
            <v>4359891.9120000042</v>
          </cell>
          <cell r="M43">
            <v>4359891.9120000042</v>
          </cell>
          <cell r="N43">
            <v>0.11040303634246594</v>
          </cell>
          <cell r="O43">
            <v>753269595.40583193</v>
          </cell>
          <cell r="P43">
            <v>753269595.40583193</v>
          </cell>
          <cell r="Q43">
            <v>9773793666.4980011</v>
          </cell>
          <cell r="R43">
            <v>146606904997.47003</v>
          </cell>
          <cell r="S43">
            <v>5.1380226287351949E-3</v>
          </cell>
          <cell r="T43">
            <v>1.7126742095783982E-3</v>
          </cell>
          <cell r="U43">
            <v>1.5414067886205585E-2</v>
          </cell>
        </row>
        <row r="44">
          <cell r="A44" t="str">
            <v>Colombia</v>
          </cell>
          <cell r="B44" t="str">
            <v>COL</v>
          </cell>
          <cell r="C44" t="str">
            <v>Upper middle income</v>
          </cell>
          <cell r="D44" t="str">
            <v>Latin America &amp; Caribbean</v>
          </cell>
          <cell r="E44"/>
          <cell r="F44">
            <v>46444798</v>
          </cell>
          <cell r="G44">
            <v>57219408</v>
          </cell>
          <cell r="H44">
            <v>326.89002158513563</v>
          </cell>
          <cell r="I44">
            <v>1.1004620318530163</v>
          </cell>
          <cell r="J44">
            <v>359.73005734605471</v>
          </cell>
          <cell r="K44">
            <v>96.79</v>
          </cell>
          <cell r="L44">
            <v>1836742.9967999947</v>
          </cell>
          <cell r="M44">
            <v>1836742.9967999947</v>
          </cell>
          <cell r="N44">
            <v>2.7075295212977562E-2</v>
          </cell>
          <cell r="O44">
            <v>660731663.56882644</v>
          </cell>
          <cell r="P44">
            <v>660731663.56882644</v>
          </cell>
          <cell r="Q44">
            <v>0</v>
          </cell>
          <cell r="R44">
            <v>0</v>
          </cell>
          <cell r="S44" t="e">
            <v>#DIV/0!</v>
          </cell>
          <cell r="T44" t="e">
            <v>#DIV/0!</v>
          </cell>
          <cell r="U44" t="e">
            <v>#DIV/0!</v>
          </cell>
        </row>
        <row r="45">
          <cell r="A45" t="str">
            <v>Comoros</v>
          </cell>
          <cell r="B45" t="str">
            <v>COM</v>
          </cell>
          <cell r="C45" t="str">
            <v>Low income</v>
          </cell>
          <cell r="D45" t="str">
            <v>Sub-Saharan Africa</v>
          </cell>
          <cell r="F45">
            <v>683081</v>
          </cell>
          <cell r="G45">
            <v>1057197</v>
          </cell>
          <cell r="H45">
            <v>326.89002158513563</v>
          </cell>
          <cell r="I45">
            <v>1.1004620318530163</v>
          </cell>
          <cell r="J45">
            <v>359.73005734605471</v>
          </cell>
          <cell r="K45">
            <v>48.344149999999999</v>
          </cell>
          <cell r="L45">
            <v>546104.09652450006</v>
          </cell>
          <cell r="M45">
            <v>546104.09652450006</v>
          </cell>
          <cell r="N45">
            <v>2.7075295212977562E-2</v>
          </cell>
          <cell r="O45">
            <v>196450057.95967379</v>
          </cell>
          <cell r="P45">
            <v>196450057.95967379</v>
          </cell>
          <cell r="Q45">
            <v>0</v>
          </cell>
          <cell r="R45">
            <v>0</v>
          </cell>
          <cell r="S45" t="e">
            <v>#DIV/0!</v>
          </cell>
          <cell r="T45" t="e">
            <v>#DIV/0!</v>
          </cell>
          <cell r="U45" t="e">
            <v>#DIV/0!</v>
          </cell>
        </row>
        <row r="46">
          <cell r="A46" t="str">
            <v>Congo, Dem. Rep.</v>
          </cell>
          <cell r="B46" t="str">
            <v>ZAR</v>
          </cell>
          <cell r="C46" t="str">
            <v>Low income</v>
          </cell>
          <cell r="D46" t="str">
            <v>Sub-Saharan Africa</v>
          </cell>
          <cell r="F46">
            <v>62191161</v>
          </cell>
          <cell r="G46">
            <v>103743184</v>
          </cell>
          <cell r="H46">
            <v>326.89002158513563</v>
          </cell>
          <cell r="I46">
            <v>1.1004620318530163</v>
          </cell>
          <cell r="J46">
            <v>359.73005734605471</v>
          </cell>
          <cell r="K46">
            <v>15.2</v>
          </cell>
          <cell r="L46">
            <v>87974220.03199999</v>
          </cell>
          <cell r="M46">
            <v>87974220.03199999</v>
          </cell>
          <cell r="N46">
            <v>2.7075295212977562E-2</v>
          </cell>
          <cell r="O46">
            <v>31646971217.085793</v>
          </cell>
          <cell r="P46">
            <v>31646971217.085793</v>
          </cell>
          <cell r="Q46">
            <v>237158762.30500004</v>
          </cell>
          <cell r="R46">
            <v>3557381434.5750008</v>
          </cell>
          <cell r="S46">
            <v>8.8961422324583097</v>
          </cell>
          <cell r="T46">
            <v>2.9653807441527702</v>
          </cell>
          <cell r="U46">
            <v>26.688426697374933</v>
          </cell>
        </row>
        <row r="47">
          <cell r="A47" t="str">
            <v>Congo, Rep.</v>
          </cell>
          <cell r="B47" t="str">
            <v>COG</v>
          </cell>
          <cell r="C47" t="str">
            <v>Lower middle income</v>
          </cell>
          <cell r="D47" t="str">
            <v>Sub-Saharan Africa</v>
          </cell>
          <cell r="F47">
            <v>4111715</v>
          </cell>
          <cell r="G47">
            <v>6753771</v>
          </cell>
          <cell r="H47">
            <v>326.89002158513563</v>
          </cell>
          <cell r="I47">
            <v>1.1004620318530163</v>
          </cell>
          <cell r="J47">
            <v>359.73005734605471</v>
          </cell>
          <cell r="K47">
            <v>37.1</v>
          </cell>
          <cell r="L47">
            <v>4248121.9589999998</v>
          </cell>
          <cell r="M47">
            <v>4248121.9589999998</v>
          </cell>
          <cell r="N47">
            <v>2.7075295212977562E-2</v>
          </cell>
          <cell r="O47">
            <v>1528177155.9241042</v>
          </cell>
          <cell r="P47">
            <v>1528177155.9241042</v>
          </cell>
          <cell r="Q47">
            <v>620500473.93280005</v>
          </cell>
          <cell r="R47">
            <v>9307507108.9920006</v>
          </cell>
          <cell r="S47">
            <v>0.16418758944032708</v>
          </cell>
          <cell r="T47">
            <v>5.472919648010903E-2</v>
          </cell>
          <cell r="U47">
            <v>0.49256276832098117</v>
          </cell>
        </row>
        <row r="48">
          <cell r="A48" t="str">
            <v>Costa Rica</v>
          </cell>
          <cell r="B48" t="str">
            <v>CRI</v>
          </cell>
          <cell r="C48" t="str">
            <v>Upper middle income</v>
          </cell>
          <cell r="D48" t="str">
            <v>Latin America &amp; Caribbean</v>
          </cell>
          <cell r="E48"/>
          <cell r="F48">
            <v>4669685</v>
          </cell>
          <cell r="G48">
            <v>5759573</v>
          </cell>
          <cell r="H48">
            <v>326.89002158513563</v>
          </cell>
          <cell r="I48">
            <v>1.1004620318530163</v>
          </cell>
          <cell r="J48">
            <v>359.73005734605471</v>
          </cell>
          <cell r="K48">
            <v>99</v>
          </cell>
          <cell r="L48">
            <v>57595.730000000054</v>
          </cell>
          <cell r="M48">
            <v>57595.730000000054</v>
          </cell>
          <cell r="N48">
            <v>2.7075295212977562E-2</v>
          </cell>
          <cell r="O48">
            <v>20718915.255787902</v>
          </cell>
          <cell r="P48">
            <v>20718915.255787902</v>
          </cell>
          <cell r="Q48">
            <v>0</v>
          </cell>
          <cell r="R48">
            <v>0</v>
          </cell>
          <cell r="S48" t="e">
            <v>#DIV/0!</v>
          </cell>
          <cell r="T48" t="e">
            <v>#DIV/0!</v>
          </cell>
          <cell r="U48" t="e">
            <v>#DIV/0!</v>
          </cell>
        </row>
        <row r="49">
          <cell r="A49" t="str">
            <v>Cote d'Ivoire</v>
          </cell>
          <cell r="B49" t="str">
            <v>CIV</v>
          </cell>
          <cell r="C49" t="str">
            <v>Lower middle income</v>
          </cell>
          <cell r="D49" t="str">
            <v>Sub-Saharan Africa</v>
          </cell>
          <cell r="F49">
            <v>18976588</v>
          </cell>
          <cell r="G49">
            <v>29227188</v>
          </cell>
          <cell r="H49">
            <v>326.89002158513563</v>
          </cell>
          <cell r="I49">
            <v>1.1004620318530163</v>
          </cell>
          <cell r="J49">
            <v>359.73005734605471</v>
          </cell>
          <cell r="K49">
            <v>58.9</v>
          </cell>
          <cell r="L49">
            <v>12012374.268000001</v>
          </cell>
          <cell r="M49">
            <v>12012374.268000001</v>
          </cell>
          <cell r="N49">
            <v>2.7075295212977562E-2</v>
          </cell>
          <cell r="O49">
            <v>4321212084.2899122</v>
          </cell>
          <cell r="P49">
            <v>4321212084.2899122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</row>
        <row r="50">
          <cell r="A50" t="str">
            <v>Croatia</v>
          </cell>
          <cell r="B50" t="str">
            <v>HRV</v>
          </cell>
          <cell r="C50" t="str">
            <v>High income: nonOECD</v>
          </cell>
          <cell r="D50" t="str">
            <v>Europe &amp; Central Asia</v>
          </cell>
          <cell r="F50">
            <v>4417800</v>
          </cell>
          <cell r="G50">
            <v>4015138</v>
          </cell>
          <cell r="H50" t="str">
            <v>N/A</v>
          </cell>
          <cell r="I50">
            <v>1.1004620318530163</v>
          </cell>
          <cell r="J50" t="e">
            <v>#VALUE!</v>
          </cell>
          <cell r="K50">
            <v>100</v>
          </cell>
          <cell r="L50">
            <v>0</v>
          </cell>
          <cell r="M50">
            <v>0</v>
          </cell>
          <cell r="N50">
            <v>0</v>
          </cell>
          <cell r="O50" t="e">
            <v>#VALUE!</v>
          </cell>
          <cell r="P50">
            <v>0</v>
          </cell>
          <cell r="Q50">
            <v>0</v>
          </cell>
          <cell r="R50">
            <v>0</v>
          </cell>
          <cell r="S50" t="e">
            <v>#VALUE!</v>
          </cell>
          <cell r="T50" t="e">
            <v>#VALUE!</v>
          </cell>
          <cell r="U50" t="e">
            <v>#VALUE!</v>
          </cell>
        </row>
        <row r="51">
          <cell r="A51" t="str">
            <v>Cuba</v>
          </cell>
          <cell r="B51" t="str">
            <v>CUB</v>
          </cell>
          <cell r="C51" t="str">
            <v>Upper middle income</v>
          </cell>
          <cell r="D51" t="str">
            <v>Latin America &amp; Caribbean</v>
          </cell>
          <cell r="E51"/>
          <cell r="F51">
            <v>11281768</v>
          </cell>
          <cell r="G51">
            <v>10847333</v>
          </cell>
          <cell r="H51">
            <v>326.89002158513563</v>
          </cell>
          <cell r="I51">
            <v>1.1004620318530163</v>
          </cell>
          <cell r="J51">
            <v>359.73005734605471</v>
          </cell>
          <cell r="K51">
            <v>100</v>
          </cell>
          <cell r="L51">
            <v>0</v>
          </cell>
          <cell r="M51">
            <v>0</v>
          </cell>
          <cell r="N51">
            <v>2.7075295212977562E-2</v>
          </cell>
          <cell r="O51">
            <v>0</v>
          </cell>
          <cell r="P51">
            <v>0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</row>
        <row r="52">
          <cell r="A52" t="str">
            <v>Curacao</v>
          </cell>
          <cell r="B52" t="str">
            <v>CUW</v>
          </cell>
          <cell r="C52" t="str">
            <v>High income: nonOECD</v>
          </cell>
          <cell r="D52" t="str">
            <v>Latin America &amp; Caribbean</v>
          </cell>
          <cell r="E52"/>
          <cell r="F52">
            <v>149311</v>
          </cell>
          <cell r="G52">
            <v>178776</v>
          </cell>
          <cell r="H52">
            <v>326.89002158513563</v>
          </cell>
          <cell r="I52">
            <v>1.1004620318530163</v>
          </cell>
          <cell r="J52">
            <v>359.73005734605471</v>
          </cell>
          <cell r="K52">
            <v>88.229380000000006</v>
          </cell>
          <cell r="L52">
            <v>21043.043611199995</v>
          </cell>
          <cell r="M52">
            <v>21043.043611199995</v>
          </cell>
          <cell r="N52">
            <v>2.7075295212977562E-2</v>
          </cell>
          <cell r="O52">
            <v>7569815.2849925049</v>
          </cell>
          <cell r="P52">
            <v>7569815.2849925049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 t="e">
            <v>#N/A</v>
          </cell>
        </row>
        <row r="53">
          <cell r="A53" t="str">
            <v>Cyprus</v>
          </cell>
          <cell r="B53" t="str">
            <v>CYP</v>
          </cell>
          <cell r="C53" t="str">
            <v>High income: nonOECD</v>
          </cell>
          <cell r="D53" t="str">
            <v>Europe &amp; Central Asia</v>
          </cell>
          <cell r="F53">
            <v>1103685</v>
          </cell>
          <cell r="G53">
            <v>1306312</v>
          </cell>
          <cell r="H53" t="str">
            <v>N/A</v>
          </cell>
          <cell r="I53">
            <v>1.1004620318530163</v>
          </cell>
          <cell r="J53" t="e">
            <v>#VALUE!</v>
          </cell>
          <cell r="K53">
            <v>100</v>
          </cell>
          <cell r="L53">
            <v>0</v>
          </cell>
          <cell r="M53">
            <v>0</v>
          </cell>
          <cell r="N53">
            <v>0</v>
          </cell>
          <cell r="O53" t="e">
            <v>#VALUE!</v>
          </cell>
          <cell r="P53">
            <v>0</v>
          </cell>
          <cell r="Q53">
            <v>0</v>
          </cell>
          <cell r="R53">
            <v>0</v>
          </cell>
          <cell r="S53" t="e">
            <v>#VALUE!</v>
          </cell>
          <cell r="T53" t="e">
            <v>#VALUE!</v>
          </cell>
          <cell r="U53" t="e">
            <v>#VALUE!</v>
          </cell>
        </row>
        <row r="54">
          <cell r="A54" t="str">
            <v>Czech Republic</v>
          </cell>
          <cell r="B54" t="str">
            <v>CZE</v>
          </cell>
          <cell r="C54" t="str">
            <v>High income: OECD</v>
          </cell>
          <cell r="D54" t="str">
            <v>Europe &amp; Central Asia</v>
          </cell>
          <cell r="F54">
            <v>10474410</v>
          </cell>
          <cell r="G54">
            <v>11053125</v>
          </cell>
          <cell r="H54" t="str">
            <v>N/A</v>
          </cell>
          <cell r="I54">
            <v>1.1004620318530163</v>
          </cell>
          <cell r="J54" t="e">
            <v>#VALUE!</v>
          </cell>
          <cell r="K54">
            <v>100</v>
          </cell>
          <cell r="L54">
            <v>0</v>
          </cell>
          <cell r="M54">
            <v>0</v>
          </cell>
          <cell r="N54">
            <v>0</v>
          </cell>
          <cell r="O54" t="e">
            <v>#VALUE!</v>
          </cell>
          <cell r="P54">
            <v>0</v>
          </cell>
          <cell r="Q54">
            <v>0</v>
          </cell>
          <cell r="R54">
            <v>0</v>
          </cell>
          <cell r="S54" t="e">
            <v>#VALUE!</v>
          </cell>
          <cell r="T54" t="e">
            <v>#VALUE!</v>
          </cell>
          <cell r="U54" t="e">
            <v>#VALUE!</v>
          </cell>
        </row>
        <row r="55">
          <cell r="A55" t="str">
            <v>Denmark</v>
          </cell>
          <cell r="B55" t="str">
            <v>DNK</v>
          </cell>
          <cell r="C55" t="str">
            <v>High income: OECD</v>
          </cell>
          <cell r="D55" t="str">
            <v>Europe &amp; Central Asia</v>
          </cell>
          <cell r="F55">
            <v>5547683</v>
          </cell>
          <cell r="G55">
            <v>6009458</v>
          </cell>
          <cell r="H55" t="str">
            <v>N/A</v>
          </cell>
          <cell r="I55">
            <v>1.1004620318530163</v>
          </cell>
          <cell r="J55" t="e">
            <v>#VALUE!</v>
          </cell>
          <cell r="K55">
            <v>100</v>
          </cell>
          <cell r="L55">
            <v>0</v>
          </cell>
          <cell r="M55">
            <v>0</v>
          </cell>
          <cell r="N55">
            <v>0</v>
          </cell>
          <cell r="O55" t="e">
            <v>#VALUE!</v>
          </cell>
          <cell r="P55">
            <v>0</v>
          </cell>
          <cell r="Q55">
            <v>0</v>
          </cell>
          <cell r="R55">
            <v>0</v>
          </cell>
          <cell r="S55" t="e">
            <v>#VALUE!</v>
          </cell>
          <cell r="T55" t="e">
            <v>#VALUE!</v>
          </cell>
          <cell r="U55" t="e">
            <v>#VALUE!</v>
          </cell>
        </row>
        <row r="56">
          <cell r="A56" t="str">
            <v>Djibouti</v>
          </cell>
          <cell r="B56" t="str">
            <v>DJI</v>
          </cell>
          <cell r="C56" t="str">
            <v>Lower middle income</v>
          </cell>
          <cell r="D56" t="str">
            <v>Middle East &amp; North Africa</v>
          </cell>
          <cell r="E56" t="str">
            <v>North Africa</v>
          </cell>
          <cell r="F56">
            <v>834036</v>
          </cell>
          <cell r="G56">
            <v>1075146</v>
          </cell>
          <cell r="H56">
            <v>326.89002158513563</v>
          </cell>
          <cell r="I56">
            <v>1.1004620318530163</v>
          </cell>
          <cell r="J56">
            <v>359.73005734605471</v>
          </cell>
          <cell r="K56">
            <v>49.7</v>
          </cell>
          <cell r="L56">
            <v>540798.43799999985</v>
          </cell>
          <cell r="M56">
            <v>540798.43799999985</v>
          </cell>
          <cell r="N56">
            <v>2.7075295212977562E-2</v>
          </cell>
          <cell r="O56">
            <v>194541453.11439675</v>
          </cell>
          <cell r="P56">
            <v>194541453.11439675</v>
          </cell>
          <cell r="Q56">
            <v>5624844.3225000007</v>
          </cell>
          <cell r="R56">
            <v>84372664.837500006</v>
          </cell>
          <cell r="S56">
            <v>2.3057402950242181</v>
          </cell>
          <cell r="T56">
            <v>0.76858009834140606</v>
          </cell>
          <cell r="U56">
            <v>6.9172208850726538</v>
          </cell>
        </row>
        <row r="57">
          <cell r="A57" t="str">
            <v>Dominica</v>
          </cell>
          <cell r="B57" t="str">
            <v>DMA</v>
          </cell>
          <cell r="C57" t="str">
            <v>Upper middle income</v>
          </cell>
          <cell r="D57" t="str">
            <v>Latin America &amp; Caribbean</v>
          </cell>
          <cell r="E57"/>
          <cell r="F57">
            <v>71167</v>
          </cell>
          <cell r="G57">
            <v>76952</v>
          </cell>
          <cell r="H57">
            <v>326.89002158513563</v>
          </cell>
          <cell r="I57">
            <v>1.1004620318530163</v>
          </cell>
          <cell r="J57">
            <v>359.73005734605471</v>
          </cell>
          <cell r="K57">
            <v>91.244150000000005</v>
          </cell>
          <cell r="L57">
            <v>6737.8016919999991</v>
          </cell>
          <cell r="M57">
            <v>6737.8016919999991</v>
          </cell>
          <cell r="N57">
            <v>2.7075295212977562E-2</v>
          </cell>
          <cell r="O57">
            <v>2423789.7890495043</v>
          </cell>
          <cell r="P57">
            <v>2423789.7890495043</v>
          </cell>
          <cell r="Q57">
            <v>0</v>
          </cell>
          <cell r="R57">
            <v>0</v>
          </cell>
          <cell r="S57" t="e">
            <v>#DIV/0!</v>
          </cell>
          <cell r="T57" t="e">
            <v>#DIV/0!</v>
          </cell>
          <cell r="U57" t="e">
            <v>#DIV/0!</v>
          </cell>
        </row>
        <row r="58">
          <cell r="A58" t="str">
            <v>Dominican Republic</v>
          </cell>
          <cell r="B58" t="str">
            <v>DOM</v>
          </cell>
          <cell r="C58" t="str">
            <v>Upper middle income</v>
          </cell>
          <cell r="D58" t="str">
            <v>Latin America &amp; Caribbean</v>
          </cell>
          <cell r="E58"/>
          <cell r="F58">
            <v>10016797</v>
          </cell>
          <cell r="G58">
            <v>12218615</v>
          </cell>
          <cell r="H58">
            <v>326.89002158513563</v>
          </cell>
          <cell r="I58">
            <v>1.1004620318530163</v>
          </cell>
          <cell r="J58">
            <v>359.73005734605471</v>
          </cell>
          <cell r="K58">
            <v>98.15</v>
          </cell>
          <cell r="L58">
            <v>226044.37749999954</v>
          </cell>
          <cell r="M58">
            <v>226044.37749999954</v>
          </cell>
          <cell r="N58">
            <v>2.7075295212977562E-2</v>
          </cell>
          <cell r="O58">
            <v>81314956.880828068</v>
          </cell>
          <cell r="P58">
            <v>81314956.880828068</v>
          </cell>
          <cell r="Q58">
            <v>0</v>
          </cell>
          <cell r="R58">
            <v>0</v>
          </cell>
          <cell r="S58" t="e">
            <v>#DIV/0!</v>
          </cell>
          <cell r="T58" t="e">
            <v>#DIV/0!</v>
          </cell>
          <cell r="U58" t="e">
            <v>#DIV/0!</v>
          </cell>
        </row>
        <row r="59">
          <cell r="A59" t="str">
            <v>Ecuador</v>
          </cell>
          <cell r="B59" t="str">
            <v>ECU</v>
          </cell>
          <cell r="C59" t="str">
            <v>Upper middle income</v>
          </cell>
          <cell r="D59" t="str">
            <v>Latin America &amp; Caribbean</v>
          </cell>
          <cell r="E59"/>
          <cell r="F59">
            <v>15001072</v>
          </cell>
          <cell r="G59">
            <v>19648546</v>
          </cell>
          <cell r="H59">
            <v>326.89002158513563</v>
          </cell>
          <cell r="I59">
            <v>1.1004620318530163</v>
          </cell>
          <cell r="J59">
            <v>359.73005734605471</v>
          </cell>
          <cell r="K59">
            <v>97.46</v>
          </cell>
          <cell r="L59">
            <v>499073.06840000174</v>
          </cell>
          <cell r="M59">
            <v>499073.06840000174</v>
          </cell>
          <cell r="N59">
            <v>2.7075295212977562E-2</v>
          </cell>
          <cell r="O59">
            <v>179531583.51540411</v>
          </cell>
          <cell r="P59">
            <v>179531583.51540411</v>
          </cell>
          <cell r="Q59">
            <v>4220635236.6089997</v>
          </cell>
          <cell r="R59">
            <v>63309528549.134995</v>
          </cell>
          <cell r="S59">
            <v>2.8357750820410597E-3</v>
          </cell>
          <cell r="T59">
            <v>9.4525836068035335E-4</v>
          </cell>
          <cell r="U59">
            <v>8.5073252461231787E-3</v>
          </cell>
        </row>
        <row r="60">
          <cell r="A60" t="str">
            <v>Egypt, Arab Rep.</v>
          </cell>
          <cell r="B60" t="str">
            <v>EGY</v>
          </cell>
          <cell r="C60" t="str">
            <v>Lower middle income</v>
          </cell>
          <cell r="D60" t="str">
            <v>Middle East &amp; North Africa</v>
          </cell>
          <cell r="E60" t="str">
            <v>North Africa</v>
          </cell>
          <cell r="F60">
            <v>78075705</v>
          </cell>
          <cell r="G60">
            <v>102552797</v>
          </cell>
          <cell r="H60">
            <v>157</v>
          </cell>
          <cell r="I60">
            <v>1.1004620318530163</v>
          </cell>
          <cell r="J60">
            <v>172.77253900092356</v>
          </cell>
          <cell r="K60">
            <v>99.6</v>
          </cell>
          <cell r="L60">
            <v>410211.18800000037</v>
          </cell>
          <cell r="M60">
            <v>410211.18800000037</v>
          </cell>
          <cell r="N60">
            <v>0.11040303634246594</v>
          </cell>
          <cell r="O60">
            <v>70873228.477345243</v>
          </cell>
          <cell r="P60">
            <v>70873228.477345243</v>
          </cell>
          <cell r="Q60">
            <v>24590324931.513599</v>
          </cell>
          <cell r="R60">
            <v>368854873972.70398</v>
          </cell>
          <cell r="S60">
            <v>1.9214393919758806E-4</v>
          </cell>
          <cell r="T60">
            <v>6.4047979732529363E-5</v>
          </cell>
          <cell r="U60">
            <v>5.7643181759276429E-4</v>
          </cell>
        </row>
        <row r="61">
          <cell r="A61" t="str">
            <v>El Salvador</v>
          </cell>
          <cell r="B61" t="str">
            <v>SLV</v>
          </cell>
          <cell r="C61" t="str">
            <v>Lower middle income</v>
          </cell>
          <cell r="D61" t="str">
            <v>Latin America &amp; Caribbean</v>
          </cell>
          <cell r="E61"/>
          <cell r="F61">
            <v>6218195</v>
          </cell>
          <cell r="G61">
            <v>6874758</v>
          </cell>
          <cell r="H61">
            <v>326.89002158513563</v>
          </cell>
          <cell r="I61">
            <v>1.1004620318530163</v>
          </cell>
          <cell r="J61">
            <v>359.73005734605471</v>
          </cell>
          <cell r="K61">
            <v>92.03</v>
          </cell>
          <cell r="L61">
            <v>547918.21259999997</v>
          </cell>
          <cell r="M61">
            <v>547918.21259999997</v>
          </cell>
          <cell r="N61">
            <v>2.7075295212977562E-2</v>
          </cell>
          <cell r="O61">
            <v>197102650.03954577</v>
          </cell>
          <cell r="P61">
            <v>197102650.03954577</v>
          </cell>
          <cell r="Q61">
            <v>0</v>
          </cell>
          <cell r="R61">
            <v>0</v>
          </cell>
          <cell r="S61" t="e">
            <v>#DIV/0!</v>
          </cell>
          <cell r="T61" t="e">
            <v>#DIV/0!</v>
          </cell>
          <cell r="U61" t="e">
            <v>#DIV/0!</v>
          </cell>
        </row>
        <row r="62">
          <cell r="A62" t="str">
            <v>Equatorial Guinea</v>
          </cell>
          <cell r="B62" t="str">
            <v>GNQ</v>
          </cell>
          <cell r="C62" t="str">
            <v>High income: nonOECD</v>
          </cell>
          <cell r="D62" t="str">
            <v>Sub-Saharan Africa</v>
          </cell>
          <cell r="F62">
            <v>696167</v>
          </cell>
          <cell r="G62">
            <v>1138788</v>
          </cell>
          <cell r="H62">
            <v>326.89002158513563</v>
          </cell>
          <cell r="I62">
            <v>1.1004620318530163</v>
          </cell>
          <cell r="J62">
            <v>359.73005734605471</v>
          </cell>
          <cell r="K62">
            <v>29.145389999999999</v>
          </cell>
          <cell r="L62">
            <v>806883.79612680001</v>
          </cell>
          <cell r="M62">
            <v>806883.79612680001</v>
          </cell>
          <cell r="N62">
            <v>2.7075295212977562E-2</v>
          </cell>
          <cell r="O62">
            <v>290260354.25229609</v>
          </cell>
          <cell r="P62">
            <v>290260354.25229609</v>
          </cell>
          <cell r="Q62">
            <v>54252959.210800007</v>
          </cell>
          <cell r="R62">
            <v>813794388.16200006</v>
          </cell>
          <cell r="S62">
            <v>0.35667529596494918</v>
          </cell>
          <cell r="T62">
            <v>0.11889176532164973</v>
          </cell>
          <cell r="U62">
            <v>1.0700258878948474</v>
          </cell>
        </row>
        <row r="63">
          <cell r="A63" t="str">
            <v>Eritrea</v>
          </cell>
          <cell r="B63" t="str">
            <v>ERI</v>
          </cell>
          <cell r="C63" t="str">
            <v>Low income</v>
          </cell>
          <cell r="D63" t="str">
            <v>Sub-Saharan Africa</v>
          </cell>
          <cell r="F63">
            <v>5741159</v>
          </cell>
          <cell r="G63">
            <v>9782455</v>
          </cell>
          <cell r="H63">
            <v>326.89002158513563</v>
          </cell>
          <cell r="I63">
            <v>1.1004620318530163</v>
          </cell>
          <cell r="J63">
            <v>359.73005734605471</v>
          </cell>
          <cell r="K63">
            <v>32.514240000000001</v>
          </cell>
          <cell r="L63">
            <v>6601764.1034079995</v>
          </cell>
          <cell r="M63">
            <v>6601764.1034079995</v>
          </cell>
          <cell r="N63">
            <v>2.7075295212977562E-2</v>
          </cell>
          <cell r="O63">
            <v>2374852979.5040851</v>
          </cell>
          <cell r="P63">
            <v>2374852979.5040851</v>
          </cell>
          <cell r="Q63">
            <v>0</v>
          </cell>
          <cell r="R63">
            <v>0</v>
          </cell>
          <cell r="S63" t="e">
            <v>#DIV/0!</v>
          </cell>
          <cell r="T63" t="e">
            <v>#DIV/0!</v>
          </cell>
          <cell r="U63" t="e">
            <v>#DIV/0!</v>
          </cell>
        </row>
        <row r="64">
          <cell r="A64" t="str">
            <v>Estonia</v>
          </cell>
          <cell r="B64" t="str">
            <v>EST</v>
          </cell>
          <cell r="C64" t="str">
            <v>High income: OECD</v>
          </cell>
          <cell r="D64" t="str">
            <v>Europe &amp; Central Asia</v>
          </cell>
          <cell r="F64">
            <v>1336887</v>
          </cell>
          <cell r="G64">
            <v>1212150</v>
          </cell>
          <cell r="H64" t="str">
            <v>N/A</v>
          </cell>
          <cell r="I64">
            <v>1.1004620318530163</v>
          </cell>
          <cell r="J64" t="e">
            <v>#VALUE!</v>
          </cell>
          <cell r="K64">
            <v>100</v>
          </cell>
          <cell r="L64">
            <v>0</v>
          </cell>
          <cell r="M64">
            <v>0</v>
          </cell>
          <cell r="N64">
            <v>0</v>
          </cell>
          <cell r="O64" t="e">
            <v>#VALUE!</v>
          </cell>
          <cell r="P64">
            <v>0</v>
          </cell>
          <cell r="Q64">
            <v>0</v>
          </cell>
          <cell r="R64">
            <v>0</v>
          </cell>
          <cell r="S64" t="e">
            <v>#VALUE!</v>
          </cell>
          <cell r="T64" t="e">
            <v>#VALUE!</v>
          </cell>
          <cell r="U64" t="e">
            <v>#VALUE!</v>
          </cell>
        </row>
        <row r="65">
          <cell r="A65" t="str">
            <v>Ethiopia</v>
          </cell>
          <cell r="B65" t="str">
            <v>ETH</v>
          </cell>
          <cell r="C65" t="str">
            <v>Low income</v>
          </cell>
          <cell r="D65" t="str">
            <v>Sub-Saharan Africa</v>
          </cell>
          <cell r="F65">
            <v>87095281</v>
          </cell>
          <cell r="G65">
            <v>137669707</v>
          </cell>
          <cell r="H65">
            <v>326.89002158513563</v>
          </cell>
          <cell r="I65">
            <v>1.1004620318530163</v>
          </cell>
          <cell r="J65">
            <v>359.73005734605471</v>
          </cell>
          <cell r="K65">
            <v>23</v>
          </cell>
          <cell r="L65">
            <v>106005674.39</v>
          </cell>
          <cell r="M65">
            <v>106005674.39</v>
          </cell>
          <cell r="N65">
            <v>2.7075295212977562E-2</v>
          </cell>
          <cell r="O65">
            <v>38133427327.321899</v>
          </cell>
          <cell r="P65">
            <v>38133427327.321899</v>
          </cell>
          <cell r="Q65">
            <v>424810675.46060002</v>
          </cell>
          <cell r="R65">
            <v>6372160131.9090004</v>
          </cell>
          <cell r="S65">
            <v>5.98437994933089</v>
          </cell>
          <cell r="T65">
            <v>1.99479331644363</v>
          </cell>
          <cell r="U65">
            <v>17.95313984799267</v>
          </cell>
        </row>
        <row r="66">
          <cell r="A66" t="str">
            <v>Faeroe Islands</v>
          </cell>
          <cell r="B66" t="str">
            <v>FRO</v>
          </cell>
          <cell r="C66" t="str">
            <v>High income: nonOECD</v>
          </cell>
          <cell r="D66" t="str">
            <v>Europe &amp; Central Asia</v>
          </cell>
          <cell r="F66">
            <v>49581</v>
          </cell>
          <cell r="G66">
            <v>51875</v>
          </cell>
          <cell r="H66" t="str">
            <v>N/A</v>
          </cell>
          <cell r="I66">
            <v>1.1004620318530163</v>
          </cell>
          <cell r="J66" t="e">
            <v>#VALUE!</v>
          </cell>
          <cell r="K66">
            <v>100</v>
          </cell>
          <cell r="L66">
            <v>0</v>
          </cell>
          <cell r="M66">
            <v>0</v>
          </cell>
          <cell r="N66">
            <v>0</v>
          </cell>
          <cell r="O66" t="e">
            <v>#VALUE!</v>
          </cell>
          <cell r="P66">
            <v>0</v>
          </cell>
          <cell r="Q66" t="e">
            <v>#N/A</v>
          </cell>
          <cell r="R66" t="e">
            <v>#N/A</v>
          </cell>
          <cell r="S66" t="e">
            <v>#VALUE!</v>
          </cell>
          <cell r="T66" t="e">
            <v>#VALUE!</v>
          </cell>
          <cell r="U66" t="e">
            <v>#VALUE!</v>
          </cell>
        </row>
        <row r="67">
          <cell r="A67" t="str">
            <v>Fiji</v>
          </cell>
          <cell r="B67" t="str">
            <v>FJI</v>
          </cell>
          <cell r="C67" t="str">
            <v>Upper middle income</v>
          </cell>
          <cell r="D67" t="str">
            <v>East Asia &amp; Pacific</v>
          </cell>
          <cell r="F67">
            <v>860559</v>
          </cell>
          <cell r="G67">
            <v>939469</v>
          </cell>
          <cell r="H67">
            <v>157</v>
          </cell>
          <cell r="I67">
            <v>1.1004620318530163</v>
          </cell>
          <cell r="J67">
            <v>172.77253900092356</v>
          </cell>
          <cell r="K67">
            <v>55.766350000000003</v>
          </cell>
          <cell r="L67">
            <v>415561.42931850004</v>
          </cell>
          <cell r="M67">
            <v>415561.42931850004</v>
          </cell>
          <cell r="N67">
            <v>0.11040303634246594</v>
          </cell>
          <cell r="O67">
            <v>71797603.254210085</v>
          </cell>
          <cell r="P67">
            <v>71797603.254210085</v>
          </cell>
          <cell r="Q67">
            <v>327617.277</v>
          </cell>
          <cell r="R67">
            <v>4914259.1550000003</v>
          </cell>
          <cell r="S67">
            <v>14.610056366514533</v>
          </cell>
          <cell r="T67">
            <v>4.8700187888381778</v>
          </cell>
          <cell r="U67">
            <v>43.830169099543603</v>
          </cell>
        </row>
        <row r="68">
          <cell r="A68" t="str">
            <v>Finland</v>
          </cell>
          <cell r="B68" t="str">
            <v>FIN</v>
          </cell>
          <cell r="C68" t="str">
            <v>High income: OECD</v>
          </cell>
          <cell r="D68" t="str">
            <v>Europe &amp; Central Asia</v>
          </cell>
          <cell r="F68">
            <v>5363352</v>
          </cell>
          <cell r="G68">
            <v>5649744</v>
          </cell>
          <cell r="H68" t="str">
            <v>N/A</v>
          </cell>
          <cell r="I68">
            <v>1.1004620318530163</v>
          </cell>
          <cell r="J68" t="e">
            <v>#VALUE!</v>
          </cell>
          <cell r="K68">
            <v>100</v>
          </cell>
          <cell r="L68">
            <v>0</v>
          </cell>
          <cell r="M68">
            <v>0</v>
          </cell>
          <cell r="N68">
            <v>0</v>
          </cell>
          <cell r="O68" t="e">
            <v>#VALUE!</v>
          </cell>
          <cell r="P68">
            <v>0</v>
          </cell>
          <cell r="Q68">
            <v>0</v>
          </cell>
          <cell r="R68">
            <v>0</v>
          </cell>
          <cell r="S68" t="e">
            <v>#VALUE!</v>
          </cell>
          <cell r="T68" t="e">
            <v>#VALUE!</v>
          </cell>
          <cell r="U68" t="e">
            <v>#VALUE!</v>
          </cell>
        </row>
        <row r="69">
          <cell r="A69" t="str">
            <v>France</v>
          </cell>
          <cell r="B69" t="str">
            <v>FRA</v>
          </cell>
          <cell r="C69" t="str">
            <v>High income: OECD</v>
          </cell>
          <cell r="D69" t="str">
            <v>Europe &amp; Central Asia</v>
          </cell>
          <cell r="F69">
            <v>65031235</v>
          </cell>
          <cell r="G69">
            <v>69286370</v>
          </cell>
          <cell r="H69" t="str">
            <v>N/A</v>
          </cell>
          <cell r="I69">
            <v>1.1004620318530163</v>
          </cell>
          <cell r="J69" t="e">
            <v>#VALUE!</v>
          </cell>
          <cell r="K69">
            <v>100</v>
          </cell>
          <cell r="L69">
            <v>0</v>
          </cell>
          <cell r="M69">
            <v>0</v>
          </cell>
          <cell r="N69">
            <v>0</v>
          </cell>
          <cell r="O69" t="e">
            <v>#VALUE!</v>
          </cell>
          <cell r="P69">
            <v>0</v>
          </cell>
          <cell r="Q69">
            <v>0</v>
          </cell>
          <cell r="R69">
            <v>0</v>
          </cell>
          <cell r="S69" t="e">
            <v>#VALUE!</v>
          </cell>
          <cell r="T69" t="e">
            <v>#VALUE!</v>
          </cell>
          <cell r="U69" t="e">
            <v>#VALUE!</v>
          </cell>
        </row>
        <row r="70">
          <cell r="A70" t="str">
            <v>French Polynesia</v>
          </cell>
          <cell r="B70" t="str">
            <v>PYF</v>
          </cell>
          <cell r="C70" t="str">
            <v>High income: nonOECD</v>
          </cell>
          <cell r="D70" t="str">
            <v>East Asia &amp; Pacific</v>
          </cell>
          <cell r="F70">
            <v>268065</v>
          </cell>
          <cell r="G70">
            <v>318041</v>
          </cell>
          <cell r="H70">
            <v>157</v>
          </cell>
          <cell r="I70">
            <v>1.1004620318530163</v>
          </cell>
          <cell r="J70">
            <v>172.77253900092356</v>
          </cell>
          <cell r="K70">
            <v>55.766350000000003</v>
          </cell>
          <cell r="L70">
            <v>140681.1427965</v>
          </cell>
          <cell r="M70">
            <v>140681.1427965</v>
          </cell>
          <cell r="N70">
            <v>0.11040303634246594</v>
          </cell>
          <cell r="O70">
            <v>24305838.230502792</v>
          </cell>
          <cell r="P70">
            <v>24305838.230502792</v>
          </cell>
          <cell r="Q70" t="e">
            <v>#N/A</v>
          </cell>
          <cell r="R70" t="e">
            <v>#N/A</v>
          </cell>
          <cell r="S70" t="e">
            <v>#N/A</v>
          </cell>
          <cell r="T70" t="e">
            <v>#N/A</v>
          </cell>
          <cell r="U70" t="e">
            <v>#N/A</v>
          </cell>
        </row>
        <row r="71">
          <cell r="A71" t="str">
            <v>Gabon</v>
          </cell>
          <cell r="B71" t="str">
            <v>GAB</v>
          </cell>
          <cell r="C71" t="str">
            <v>Upper middle income</v>
          </cell>
          <cell r="D71" t="str">
            <v>Sub-Saharan Africa</v>
          </cell>
          <cell r="F71">
            <v>1556222</v>
          </cell>
          <cell r="G71">
            <v>2382369</v>
          </cell>
          <cell r="H71">
            <v>326.89002158513563</v>
          </cell>
          <cell r="I71">
            <v>1.1004620318530163</v>
          </cell>
          <cell r="J71">
            <v>359.73005734605471</v>
          </cell>
          <cell r="K71">
            <v>81.599999999999994</v>
          </cell>
          <cell r="L71">
            <v>438355.89600000012</v>
          </cell>
          <cell r="M71">
            <v>438355.89600000012</v>
          </cell>
          <cell r="N71">
            <v>2.7075295212977562E-2</v>
          </cell>
          <cell r="O71">
            <v>157689791.60606125</v>
          </cell>
          <cell r="P71">
            <v>157689791.60606125</v>
          </cell>
          <cell r="Q71">
            <v>26827946.7456</v>
          </cell>
          <cell r="R71">
            <v>402419201.18400002</v>
          </cell>
          <cell r="S71">
            <v>0.39185454158774102</v>
          </cell>
          <cell r="T71">
            <v>0.13061818052924701</v>
          </cell>
          <cell r="U71">
            <v>1.1755636247632231</v>
          </cell>
        </row>
        <row r="72">
          <cell r="A72" t="str">
            <v>Gambia, The</v>
          </cell>
          <cell r="B72" t="str">
            <v>GMB</v>
          </cell>
          <cell r="C72" t="str">
            <v>Low income</v>
          </cell>
          <cell r="D72" t="str">
            <v>Sub-Saharan Africa</v>
          </cell>
          <cell r="F72">
            <v>1680640</v>
          </cell>
          <cell r="G72">
            <v>3056357</v>
          </cell>
          <cell r="H72">
            <v>326.89002158513563</v>
          </cell>
          <cell r="I72">
            <v>1.1004620318530163</v>
          </cell>
          <cell r="J72">
            <v>359.73005734605471</v>
          </cell>
          <cell r="K72">
            <v>30.96424</v>
          </cell>
          <cell r="L72">
            <v>2109979.2832632</v>
          </cell>
          <cell r="M72">
            <v>2109979.2832632</v>
          </cell>
          <cell r="N72">
            <v>2.7075295212977562E-2</v>
          </cell>
          <cell r="O72">
            <v>759022968.56725836</v>
          </cell>
          <cell r="P72">
            <v>759022968.56725836</v>
          </cell>
          <cell r="Q72">
            <v>0</v>
          </cell>
          <cell r="R72">
            <v>0</v>
          </cell>
          <cell r="S72" t="e">
            <v>#DIV/0!</v>
          </cell>
          <cell r="T72" t="e">
            <v>#DIV/0!</v>
          </cell>
          <cell r="U72" t="e">
            <v>#DIV/0!</v>
          </cell>
        </row>
        <row r="73">
          <cell r="A73" t="str">
            <v>Georgia</v>
          </cell>
          <cell r="B73" t="str">
            <v>GEO</v>
          </cell>
          <cell r="C73" t="str">
            <v>Lower middle income</v>
          </cell>
          <cell r="D73" t="str">
            <v>Europe &amp; Central Asia</v>
          </cell>
          <cell r="F73">
            <v>4452800</v>
          </cell>
          <cell r="G73">
            <v>3953077</v>
          </cell>
          <cell r="H73" t="str">
            <v>N/A</v>
          </cell>
          <cell r="I73">
            <v>1.1004620318530163</v>
          </cell>
          <cell r="J73" t="e">
            <v>#VALUE!</v>
          </cell>
          <cell r="K73">
            <v>100</v>
          </cell>
          <cell r="L73">
            <v>0</v>
          </cell>
          <cell r="M73">
            <v>0</v>
          </cell>
          <cell r="N73">
            <v>0</v>
          </cell>
          <cell r="O73" t="e">
            <v>#VALUE!</v>
          </cell>
          <cell r="P73">
            <v>0</v>
          </cell>
          <cell r="Q73">
            <v>70701737.436000004</v>
          </cell>
          <cell r="R73">
            <v>1060526061.5400001</v>
          </cell>
          <cell r="S73" t="e">
            <v>#VALUE!</v>
          </cell>
          <cell r="T73" t="e">
            <v>#VALUE!</v>
          </cell>
          <cell r="U73" t="e">
            <v>#VALUE!</v>
          </cell>
        </row>
        <row r="74">
          <cell r="A74" t="str">
            <v>Germany</v>
          </cell>
          <cell r="B74" t="str">
            <v>DEU</v>
          </cell>
          <cell r="C74" t="str">
            <v>High income: OECD</v>
          </cell>
          <cell r="D74" t="str">
            <v>Europe &amp; Central Asia</v>
          </cell>
          <cell r="F74">
            <v>81776930</v>
          </cell>
          <cell r="G74">
            <v>79551501</v>
          </cell>
          <cell r="H74" t="str">
            <v>N/A</v>
          </cell>
          <cell r="I74">
            <v>1.1004620318530163</v>
          </cell>
          <cell r="J74" t="e">
            <v>#VALUE!</v>
          </cell>
          <cell r="K74">
            <v>100</v>
          </cell>
          <cell r="L74">
            <v>0</v>
          </cell>
          <cell r="M74">
            <v>0</v>
          </cell>
          <cell r="N74">
            <v>0</v>
          </cell>
          <cell r="O74" t="e">
            <v>#VALUE!</v>
          </cell>
          <cell r="P74">
            <v>0</v>
          </cell>
          <cell r="Q74">
            <v>2463012169.4080005</v>
          </cell>
          <cell r="R74">
            <v>36945182541.12001</v>
          </cell>
          <cell r="S74" t="e">
            <v>#VALUE!</v>
          </cell>
          <cell r="T74" t="e">
            <v>#VALUE!</v>
          </cell>
          <cell r="U74" t="e">
            <v>#VALUE!</v>
          </cell>
        </row>
        <row r="75">
          <cell r="A75" t="str">
            <v>Ghana</v>
          </cell>
          <cell r="B75" t="str">
            <v>GHA</v>
          </cell>
          <cell r="C75" t="str">
            <v>Lower middle income</v>
          </cell>
          <cell r="D75" t="str">
            <v>Sub-Saharan Africa</v>
          </cell>
          <cell r="F75">
            <v>24262901</v>
          </cell>
          <cell r="G75">
            <v>35264291</v>
          </cell>
          <cell r="H75">
            <v>326.89002158513563</v>
          </cell>
          <cell r="I75">
            <v>1.1004620318530163</v>
          </cell>
          <cell r="J75">
            <v>359.73005734605471</v>
          </cell>
          <cell r="K75">
            <v>60.5</v>
          </cell>
          <cell r="L75">
            <v>13929394.945</v>
          </cell>
          <cell r="M75">
            <v>13929394.945</v>
          </cell>
          <cell r="N75">
            <v>2.7075295212977562E-2</v>
          </cell>
          <cell r="O75">
            <v>5010822042.3606949</v>
          </cell>
          <cell r="P75">
            <v>5010822042.3606949</v>
          </cell>
          <cell r="Q75">
            <v>1304326851.072</v>
          </cell>
          <cell r="R75">
            <v>19564902766.080002</v>
          </cell>
          <cell r="S75">
            <v>0.25611280067530112</v>
          </cell>
          <cell r="T75">
            <v>8.5370933558433698E-2</v>
          </cell>
          <cell r="U75">
            <v>0.76833840202590331</v>
          </cell>
        </row>
        <row r="76">
          <cell r="A76" t="str">
            <v>Greece</v>
          </cell>
          <cell r="B76" t="str">
            <v>GRC</v>
          </cell>
          <cell r="C76" t="str">
            <v>High income: OECD</v>
          </cell>
          <cell r="D76" t="str">
            <v>Europe &amp; Central Asia</v>
          </cell>
          <cell r="F76">
            <v>11307502</v>
          </cell>
          <cell r="G76">
            <v>10975530</v>
          </cell>
          <cell r="H76" t="str">
            <v>N/A</v>
          </cell>
          <cell r="I76">
            <v>1.1004620318530163</v>
          </cell>
          <cell r="J76" t="e">
            <v>#VALUE!</v>
          </cell>
          <cell r="K76">
            <v>100</v>
          </cell>
          <cell r="L76">
            <v>0</v>
          </cell>
          <cell r="M76">
            <v>0</v>
          </cell>
          <cell r="N76">
            <v>0</v>
          </cell>
          <cell r="O76" t="e">
            <v>#VALUE!</v>
          </cell>
          <cell r="P76">
            <v>0</v>
          </cell>
          <cell r="Q76">
            <v>0</v>
          </cell>
          <cell r="R76">
            <v>0</v>
          </cell>
          <cell r="S76" t="e">
            <v>#VALUE!</v>
          </cell>
          <cell r="T76" t="e">
            <v>#VALUE!</v>
          </cell>
          <cell r="U76" t="e">
            <v>#VALUE!</v>
          </cell>
        </row>
        <row r="77">
          <cell r="A77" t="str">
            <v>Greenland</v>
          </cell>
          <cell r="B77" t="str">
            <v>GRL</v>
          </cell>
          <cell r="C77" t="str">
            <v>High income: nonOECD</v>
          </cell>
          <cell r="D77" t="str">
            <v>Europe &amp; Central Asia</v>
          </cell>
          <cell r="F77">
            <v>56905</v>
          </cell>
          <cell r="G77">
            <v>54649</v>
          </cell>
          <cell r="H77" t="str">
            <v>N/A</v>
          </cell>
          <cell r="I77">
            <v>1.1004620318530163</v>
          </cell>
          <cell r="J77" t="e">
            <v>#VALUE!</v>
          </cell>
          <cell r="K77">
            <v>100</v>
          </cell>
          <cell r="L77">
            <v>0</v>
          </cell>
          <cell r="M77">
            <v>0</v>
          </cell>
          <cell r="N77">
            <v>0</v>
          </cell>
          <cell r="O77" t="e">
            <v>#VALUE!</v>
          </cell>
          <cell r="P77">
            <v>0</v>
          </cell>
          <cell r="Q77" t="e">
            <v>#N/A</v>
          </cell>
          <cell r="R77" t="e">
            <v>#N/A</v>
          </cell>
          <cell r="S77" t="e">
            <v>#VALUE!</v>
          </cell>
          <cell r="T77" t="e">
            <v>#VALUE!</v>
          </cell>
          <cell r="U77" t="e">
            <v>#VALUE!</v>
          </cell>
        </row>
        <row r="78">
          <cell r="A78" t="str">
            <v>Grenada</v>
          </cell>
          <cell r="B78" t="str">
            <v>GRD</v>
          </cell>
          <cell r="C78" t="str">
            <v>Upper middle income</v>
          </cell>
          <cell r="D78" t="str">
            <v>Latin America &amp; Caribbean</v>
          </cell>
          <cell r="E78"/>
          <cell r="F78">
            <v>104677</v>
          </cell>
          <cell r="G78">
            <v>107433</v>
          </cell>
          <cell r="H78">
            <v>326.89002158513563</v>
          </cell>
          <cell r="I78">
            <v>1.1004620318530163</v>
          </cell>
          <cell r="J78">
            <v>359.73005734605471</v>
          </cell>
          <cell r="K78">
            <v>88.229380000000006</v>
          </cell>
          <cell r="L78">
            <v>12645.530184599998</v>
          </cell>
          <cell r="M78">
            <v>12645.530184599998</v>
          </cell>
          <cell r="N78">
            <v>2.7075295212977562E-2</v>
          </cell>
          <cell r="O78">
            <v>4548977.2984774234</v>
          </cell>
          <cell r="P78">
            <v>4548977.2984774234</v>
          </cell>
          <cell r="Q78">
            <v>0</v>
          </cell>
          <cell r="R78">
            <v>0</v>
          </cell>
          <cell r="S78" t="e">
            <v>#DIV/0!</v>
          </cell>
          <cell r="T78" t="e">
            <v>#DIV/0!</v>
          </cell>
          <cell r="U78" t="e">
            <v>#DIV/0!</v>
          </cell>
        </row>
        <row r="79">
          <cell r="A79" t="str">
            <v>Guam</v>
          </cell>
          <cell r="B79" t="str">
            <v>GUM</v>
          </cell>
          <cell r="C79" t="str">
            <v>High income: nonOECD</v>
          </cell>
          <cell r="D79" t="str">
            <v>East Asia &amp; Pacific</v>
          </cell>
          <cell r="F79">
            <v>159440</v>
          </cell>
          <cell r="G79">
            <v>200008</v>
          </cell>
          <cell r="H79">
            <v>157</v>
          </cell>
          <cell r="I79">
            <v>1.1004620318530163</v>
          </cell>
          <cell r="J79">
            <v>172.77253900092356</v>
          </cell>
          <cell r="K79">
            <v>55.766350000000003</v>
          </cell>
          <cell r="L79">
            <v>88470.838692000005</v>
          </cell>
          <cell r="M79">
            <v>88470.838692000005</v>
          </cell>
          <cell r="N79">
            <v>0.11040303634246594</v>
          </cell>
          <cell r="O79">
            <v>15285331.428357989</v>
          </cell>
          <cell r="P79">
            <v>15285331.428357989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</row>
        <row r="80">
          <cell r="A80" t="str">
            <v>Guatemala</v>
          </cell>
          <cell r="B80" t="str">
            <v>GTM</v>
          </cell>
          <cell r="C80" t="str">
            <v>Lower middle income</v>
          </cell>
          <cell r="D80" t="str">
            <v>Latin America &amp; Caribbean</v>
          </cell>
          <cell r="E80"/>
          <cell r="F80">
            <v>14341576</v>
          </cell>
          <cell r="G80">
            <v>22566243</v>
          </cell>
          <cell r="H80">
            <v>326.89002158513563</v>
          </cell>
          <cell r="I80">
            <v>1.1004620318530163</v>
          </cell>
          <cell r="J80">
            <v>359.73005734605471</v>
          </cell>
          <cell r="K80">
            <v>81.78</v>
          </cell>
          <cell r="L80">
            <v>4111569.4746000008</v>
          </cell>
          <cell r="M80">
            <v>4111569.4746000008</v>
          </cell>
          <cell r="N80">
            <v>2.7075295212977562E-2</v>
          </cell>
          <cell r="O80">
            <v>1479055122.8801463</v>
          </cell>
          <cell r="P80">
            <v>1479055122.8801463</v>
          </cell>
          <cell r="Q80">
            <v>0</v>
          </cell>
          <cell r="R80">
            <v>0</v>
          </cell>
          <cell r="S80" t="e">
            <v>#DIV/0!</v>
          </cell>
          <cell r="T80" t="e">
            <v>#DIV/0!</v>
          </cell>
          <cell r="U80" t="e">
            <v>#DIV/0!</v>
          </cell>
        </row>
        <row r="81">
          <cell r="A81" t="str">
            <v>Guinea</v>
          </cell>
          <cell r="B81" t="str">
            <v>GIN</v>
          </cell>
          <cell r="C81" t="str">
            <v>Low income</v>
          </cell>
          <cell r="D81" t="str">
            <v>Sub-Saharan Africa</v>
          </cell>
          <cell r="F81">
            <v>10876033</v>
          </cell>
          <cell r="G81">
            <v>17322136</v>
          </cell>
          <cell r="H81">
            <v>326.89002158513563</v>
          </cell>
          <cell r="I81">
            <v>1.1004620318530163</v>
          </cell>
          <cell r="J81">
            <v>359.73005734605471</v>
          </cell>
          <cell r="K81">
            <v>20.2</v>
          </cell>
          <cell r="L81">
            <v>13823064.528000001</v>
          </cell>
          <cell r="M81">
            <v>13823064.528000001</v>
          </cell>
          <cell r="N81">
            <v>2.7075295212977562E-2</v>
          </cell>
          <cell r="O81">
            <v>4972571795.3556547</v>
          </cell>
          <cell r="P81">
            <v>4972571795.3556547</v>
          </cell>
          <cell r="Q81">
            <v>0</v>
          </cell>
          <cell r="R81">
            <v>0</v>
          </cell>
          <cell r="S81" t="e">
            <v>#DIV/0!</v>
          </cell>
          <cell r="T81" t="e">
            <v>#DIV/0!</v>
          </cell>
          <cell r="U81" t="e">
            <v>#DIV/0!</v>
          </cell>
        </row>
        <row r="82">
          <cell r="A82" t="str">
            <v>Guinea-Bissau</v>
          </cell>
          <cell r="B82" t="str">
            <v>GNB</v>
          </cell>
          <cell r="C82" t="str">
            <v>Low income</v>
          </cell>
          <cell r="D82" t="str">
            <v>Sub-Saharan Africa</v>
          </cell>
          <cell r="F82">
            <v>1586624</v>
          </cell>
          <cell r="G82">
            <v>2472642</v>
          </cell>
          <cell r="H82">
            <v>326.89002158513563</v>
          </cell>
          <cell r="I82">
            <v>1.1004620318530163</v>
          </cell>
          <cell r="J82">
            <v>359.73005734605471</v>
          </cell>
          <cell r="K82">
            <v>57.044159999999998</v>
          </cell>
          <cell r="L82">
            <v>1062144.1412928</v>
          </cell>
          <cell r="M82">
            <v>1062144.1412928</v>
          </cell>
          <cell r="N82">
            <v>2.7075295212977562E-2</v>
          </cell>
          <cell r="O82">
            <v>382085172.85703498</v>
          </cell>
          <cell r="P82">
            <v>382085172.85703498</v>
          </cell>
          <cell r="Q82">
            <v>0</v>
          </cell>
          <cell r="R82">
            <v>0</v>
          </cell>
          <cell r="S82" t="e">
            <v>#DIV/0!</v>
          </cell>
          <cell r="T82" t="e">
            <v>#DIV/0!</v>
          </cell>
          <cell r="U82" t="e">
            <v>#DIV/0!</v>
          </cell>
        </row>
        <row r="83">
          <cell r="A83" t="str">
            <v>Guyana</v>
          </cell>
          <cell r="B83" t="str">
            <v>GUY</v>
          </cell>
          <cell r="C83" t="str">
            <v>Lower middle income</v>
          </cell>
          <cell r="D83" t="str">
            <v>Latin America &amp; Caribbean</v>
          </cell>
          <cell r="E83"/>
          <cell r="F83">
            <v>786126</v>
          </cell>
          <cell r="G83">
            <v>852670</v>
          </cell>
          <cell r="H83">
            <v>326.89002158513563</v>
          </cell>
          <cell r="I83">
            <v>1.1004620318530163</v>
          </cell>
          <cell r="J83">
            <v>359.73005734605471</v>
          </cell>
          <cell r="K83">
            <v>77.599999999999994</v>
          </cell>
          <cell r="L83">
            <v>190998.08000000007</v>
          </cell>
          <cell r="M83">
            <v>190998.08000000007</v>
          </cell>
          <cell r="N83">
            <v>2.7075295212977562E-2</v>
          </cell>
          <cell r="O83">
            <v>68707750.27138637</v>
          </cell>
          <cell r="P83">
            <v>68707750.27138637</v>
          </cell>
          <cell r="Q83">
            <v>0</v>
          </cell>
          <cell r="R83">
            <v>0</v>
          </cell>
          <cell r="S83" t="e">
            <v>#DIV/0!</v>
          </cell>
          <cell r="T83" t="e">
            <v>#DIV/0!</v>
          </cell>
          <cell r="U83" t="e">
            <v>#DIV/0!</v>
          </cell>
        </row>
        <row r="84">
          <cell r="A84" t="str">
            <v>Haiti</v>
          </cell>
          <cell r="B84" t="str">
            <v>HTI</v>
          </cell>
          <cell r="C84" t="str">
            <v>Low income</v>
          </cell>
          <cell r="D84" t="str">
            <v>Latin America &amp; Caribbean</v>
          </cell>
          <cell r="E84"/>
          <cell r="F84">
            <v>9896400</v>
          </cell>
          <cell r="G84">
            <v>12536811</v>
          </cell>
          <cell r="H84">
            <v>326.89002158513563</v>
          </cell>
          <cell r="I84">
            <v>1.1004620318530163</v>
          </cell>
          <cell r="J84">
            <v>359.73005734605471</v>
          </cell>
          <cell r="K84">
            <v>33.9</v>
          </cell>
          <cell r="L84">
            <v>8286832.0710000005</v>
          </cell>
          <cell r="M84">
            <v>8286832.0710000005</v>
          </cell>
          <cell r="N84">
            <v>2.7075295212977562E-2</v>
          </cell>
          <cell r="O84">
            <v>2981022576.1179557</v>
          </cell>
          <cell r="P84">
            <v>2981022576.1179557</v>
          </cell>
          <cell r="Q84">
            <v>0</v>
          </cell>
          <cell r="R84">
            <v>0</v>
          </cell>
          <cell r="S84" t="e">
            <v>#DIV/0!</v>
          </cell>
          <cell r="T84" t="e">
            <v>#DIV/0!</v>
          </cell>
          <cell r="U84" t="e">
            <v>#DIV/0!</v>
          </cell>
        </row>
        <row r="85">
          <cell r="A85" t="str">
            <v>Honduras</v>
          </cell>
          <cell r="B85" t="str">
            <v>HND</v>
          </cell>
          <cell r="C85" t="str">
            <v>Lower middle income</v>
          </cell>
          <cell r="D85" t="str">
            <v>Latin America &amp; Caribbean</v>
          </cell>
          <cell r="E85"/>
          <cell r="F85">
            <v>7621204</v>
          </cell>
          <cell r="G85">
            <v>10811004</v>
          </cell>
          <cell r="H85">
            <v>326.89002158513563</v>
          </cell>
          <cell r="I85">
            <v>1.1004620318530163</v>
          </cell>
          <cell r="J85">
            <v>359.73005734605471</v>
          </cell>
          <cell r="K85">
            <v>80.98</v>
          </cell>
          <cell r="L85">
            <v>2056252.9607999991</v>
          </cell>
          <cell r="M85">
            <v>2056252.9607999991</v>
          </cell>
          <cell r="N85">
            <v>2.7075295212977562E-2</v>
          </cell>
          <cell r="O85">
            <v>739695995.50657845</v>
          </cell>
          <cell r="P85">
            <v>739695995.50657845</v>
          </cell>
          <cell r="Q85">
            <v>3400097.2044000002</v>
          </cell>
          <cell r="R85">
            <v>51001458.066</v>
          </cell>
          <cell r="S85">
            <v>14.503428402955699</v>
          </cell>
          <cell r="T85">
            <v>4.8344761343185656</v>
          </cell>
          <cell r="U85">
            <v>43.510285208867096</v>
          </cell>
        </row>
        <row r="86">
          <cell r="A86" t="str">
            <v>Hong Kong SAR, China</v>
          </cell>
          <cell r="B86" t="str">
            <v>HKG</v>
          </cell>
          <cell r="C86" t="str">
            <v>High income: nonOECD</v>
          </cell>
          <cell r="D86" t="str">
            <v>East Asia &amp; Pacific</v>
          </cell>
          <cell r="F86">
            <v>7024200</v>
          </cell>
          <cell r="G86">
            <v>7885155</v>
          </cell>
          <cell r="H86">
            <v>157</v>
          </cell>
          <cell r="I86">
            <v>1.1004620318530163</v>
          </cell>
          <cell r="J86">
            <v>172.77253900092356</v>
          </cell>
          <cell r="K86">
            <v>100</v>
          </cell>
          <cell r="L86">
            <v>0</v>
          </cell>
          <cell r="M86">
            <v>0</v>
          </cell>
          <cell r="N86">
            <v>0.11040303634246594</v>
          </cell>
          <cell r="O86">
            <v>0</v>
          </cell>
          <cell r="P86">
            <v>0</v>
          </cell>
          <cell r="Q86" t="e">
            <v>#N/A</v>
          </cell>
          <cell r="R86" t="e">
            <v>#N/A</v>
          </cell>
          <cell r="S86" t="e">
            <v>#N/A</v>
          </cell>
          <cell r="T86" t="e">
            <v>#N/A</v>
          </cell>
          <cell r="U86" t="e">
            <v>#N/A</v>
          </cell>
        </row>
        <row r="87">
          <cell r="A87" t="str">
            <v>Hungary</v>
          </cell>
          <cell r="B87" t="str">
            <v>HUN</v>
          </cell>
          <cell r="C87" t="str">
            <v>Upper middle income</v>
          </cell>
          <cell r="D87" t="str">
            <v>Europe &amp; Central Asia</v>
          </cell>
          <cell r="F87">
            <v>10000023</v>
          </cell>
          <cell r="G87">
            <v>9525243</v>
          </cell>
          <cell r="H87" t="str">
            <v>N/A</v>
          </cell>
          <cell r="I87">
            <v>1.1004620318530163</v>
          </cell>
          <cell r="J87" t="e">
            <v>#VALUE!</v>
          </cell>
          <cell r="K87">
            <v>100</v>
          </cell>
          <cell r="L87">
            <v>0</v>
          </cell>
          <cell r="M87">
            <v>0</v>
          </cell>
          <cell r="N87">
            <v>0</v>
          </cell>
          <cell r="O87" t="e">
            <v>#VALUE!</v>
          </cell>
          <cell r="P87">
            <v>0</v>
          </cell>
          <cell r="Q87">
            <v>0</v>
          </cell>
          <cell r="R87">
            <v>0</v>
          </cell>
          <cell r="S87" t="e">
            <v>#VALUE!</v>
          </cell>
          <cell r="T87" t="e">
            <v>#VALUE!</v>
          </cell>
          <cell r="U87" t="e">
            <v>#VALUE!</v>
          </cell>
        </row>
        <row r="88">
          <cell r="A88" t="str">
            <v>Iceland</v>
          </cell>
          <cell r="B88" t="str">
            <v>ISL</v>
          </cell>
          <cell r="C88" t="str">
            <v>High income: OECD</v>
          </cell>
          <cell r="D88" t="str">
            <v>Europe &amp; Central Asia</v>
          </cell>
          <cell r="F88">
            <v>318041</v>
          </cell>
          <cell r="G88">
            <v>383558</v>
          </cell>
          <cell r="H88" t="str">
            <v>N/A</v>
          </cell>
          <cell r="I88">
            <v>1.1004620318530163</v>
          </cell>
          <cell r="J88" t="e">
            <v>#VALUE!</v>
          </cell>
          <cell r="K88">
            <v>100</v>
          </cell>
          <cell r="L88">
            <v>0</v>
          </cell>
          <cell r="M88">
            <v>0</v>
          </cell>
          <cell r="N88">
            <v>0</v>
          </cell>
          <cell r="O88" t="e">
            <v>#VALUE!</v>
          </cell>
          <cell r="P88">
            <v>0</v>
          </cell>
          <cell r="Q88">
            <v>0</v>
          </cell>
          <cell r="R88">
            <v>0</v>
          </cell>
          <cell r="S88" t="e">
            <v>#VALUE!</v>
          </cell>
          <cell r="T88" t="e">
            <v>#VALUE!</v>
          </cell>
          <cell r="U88" t="e">
            <v>#VALUE!</v>
          </cell>
        </row>
        <row r="89">
          <cell r="A89" t="str">
            <v>India</v>
          </cell>
          <cell r="B89" t="str">
            <v>IND</v>
          </cell>
          <cell r="C89" t="str">
            <v>Lower middle income</v>
          </cell>
          <cell r="D89" t="str">
            <v>South Asia</v>
          </cell>
          <cell r="F89">
            <v>1205624648</v>
          </cell>
          <cell r="G89">
            <v>1476377903</v>
          </cell>
          <cell r="H89">
            <v>64</v>
          </cell>
          <cell r="I89">
            <v>1.1004620318530163</v>
          </cell>
          <cell r="J89">
            <v>70.429570038593042</v>
          </cell>
          <cell r="K89">
            <v>75</v>
          </cell>
          <cell r="L89">
            <v>369094475.75</v>
          </cell>
          <cell r="M89">
            <v>369094475.75</v>
          </cell>
          <cell r="N89">
            <v>5.8613944938892791E-2</v>
          </cell>
          <cell r="O89">
            <v>25995165230.692406</v>
          </cell>
          <cell r="P89">
            <v>25995165230.692406</v>
          </cell>
          <cell r="Q89">
            <v>29650679881.653603</v>
          </cell>
          <cell r="R89">
            <v>444760198224.80402</v>
          </cell>
          <cell r="S89">
            <v>5.8447597906576054E-2</v>
          </cell>
          <cell r="T89">
            <v>1.9482532635525351E-2</v>
          </cell>
          <cell r="U89">
            <v>0.17534279371972813</v>
          </cell>
        </row>
        <row r="90">
          <cell r="A90" t="str">
            <v>Indonesia</v>
          </cell>
          <cell r="B90" t="str">
            <v>IDN</v>
          </cell>
          <cell r="C90" t="str">
            <v>Lower middle income</v>
          </cell>
          <cell r="D90" t="str">
            <v>East Asia &amp; Pacific</v>
          </cell>
          <cell r="F90">
            <v>240676485</v>
          </cell>
          <cell r="G90">
            <v>293482460</v>
          </cell>
          <cell r="H90">
            <v>157</v>
          </cell>
          <cell r="I90">
            <v>1.1004620318530163</v>
          </cell>
          <cell r="J90">
            <v>172.77253900092356</v>
          </cell>
          <cell r="K90">
            <v>94.15</v>
          </cell>
          <cell r="L90">
            <v>17168723.91</v>
          </cell>
          <cell r="M90">
            <v>17168723.91</v>
          </cell>
          <cell r="N90">
            <v>0.11040303634246594</v>
          </cell>
          <cell r="O90">
            <v>2966284021.3365641</v>
          </cell>
          <cell r="P90">
            <v>2966284021.3365641</v>
          </cell>
          <cell r="Q90">
            <v>26653211972.006401</v>
          </cell>
          <cell r="R90">
            <v>399798179580.09601</v>
          </cell>
          <cell r="S90">
            <v>7.4194535464168999E-3</v>
          </cell>
          <cell r="T90">
            <v>2.4731511821389665E-3</v>
          </cell>
          <cell r="U90">
            <v>2.2258360639250702E-2</v>
          </cell>
        </row>
        <row r="91">
          <cell r="A91" t="str">
            <v>Iran, Islamic Rep.</v>
          </cell>
          <cell r="B91" t="str">
            <v>IRN</v>
          </cell>
          <cell r="C91" t="str">
            <v>Upper middle income</v>
          </cell>
          <cell r="D91" t="str">
            <v>Middle East &amp; North Africa</v>
          </cell>
          <cell r="E91" t="str">
            <v>Middle East</v>
          </cell>
          <cell r="F91">
            <v>74462314</v>
          </cell>
          <cell r="G91">
            <v>91336270</v>
          </cell>
          <cell r="H91">
            <v>157</v>
          </cell>
          <cell r="I91">
            <v>1.1004620318530163</v>
          </cell>
          <cell r="J91">
            <v>172.77253900092356</v>
          </cell>
          <cell r="K91">
            <v>98.4</v>
          </cell>
          <cell r="L91">
            <v>1461380.3199999912</v>
          </cell>
          <cell r="M91">
            <v>1461380.3199999912</v>
          </cell>
          <cell r="N91">
            <v>5.8613944938892791E-2</v>
          </cell>
          <cell r="O91">
            <v>252486388.33238062</v>
          </cell>
          <cell r="P91">
            <v>252486388.33238062</v>
          </cell>
          <cell r="Q91">
            <v>53201323410.228806</v>
          </cell>
          <cell r="R91">
            <v>798019851153.43213</v>
          </cell>
          <cell r="S91">
            <v>3.1639111228554649E-4</v>
          </cell>
          <cell r="T91">
            <v>1.0546370409518216E-4</v>
          </cell>
          <cell r="U91">
            <v>9.4917333685663936E-4</v>
          </cell>
        </row>
        <row r="92">
          <cell r="A92" t="str">
            <v>Iraq</v>
          </cell>
          <cell r="B92" t="str">
            <v>IRQ</v>
          </cell>
          <cell r="C92" t="str">
            <v>Upper middle income</v>
          </cell>
          <cell r="D92" t="str">
            <v>Middle East &amp; North Africa</v>
          </cell>
          <cell r="E92" t="str">
            <v>Middle East</v>
          </cell>
          <cell r="F92">
            <v>30962380</v>
          </cell>
          <cell r="G92">
            <v>50966609</v>
          </cell>
          <cell r="H92">
            <v>157</v>
          </cell>
          <cell r="I92">
            <v>1.1004620318530163</v>
          </cell>
          <cell r="J92">
            <v>172.77253900092356</v>
          </cell>
          <cell r="K92">
            <v>98</v>
          </cell>
          <cell r="L92">
            <v>1019332.1800000009</v>
          </cell>
          <cell r="M92">
            <v>1019332.1800000009</v>
          </cell>
          <cell r="N92">
            <v>5.8613944938892791E-2</v>
          </cell>
          <cell r="O92">
            <v>176112608.8239466</v>
          </cell>
          <cell r="P92">
            <v>176112608.8239466</v>
          </cell>
          <cell r="Q92">
            <v>12533154321.919199</v>
          </cell>
          <cell r="R92">
            <v>187997314828.78799</v>
          </cell>
          <cell r="S92">
            <v>9.3678257577420733E-4</v>
          </cell>
          <cell r="T92">
            <v>3.1226085859140242E-4</v>
          </cell>
          <cell r="U92">
            <v>2.8103477273226218E-3</v>
          </cell>
        </row>
        <row r="93">
          <cell r="A93" t="str">
            <v>Ireland</v>
          </cell>
          <cell r="B93" t="str">
            <v>IRL</v>
          </cell>
          <cell r="C93" t="str">
            <v>High income: OECD</v>
          </cell>
          <cell r="D93" t="str">
            <v>Europe &amp; Central Asia</v>
          </cell>
          <cell r="F93">
            <v>4560155</v>
          </cell>
          <cell r="G93">
            <v>5346841</v>
          </cell>
          <cell r="H93" t="str">
            <v>N/A</v>
          </cell>
          <cell r="I93">
            <v>1.1004620318530163</v>
          </cell>
          <cell r="J93" t="e">
            <v>#VALUE!</v>
          </cell>
          <cell r="K93">
            <v>100</v>
          </cell>
          <cell r="L93">
            <v>0</v>
          </cell>
          <cell r="M93">
            <v>0</v>
          </cell>
          <cell r="N93">
            <v>0</v>
          </cell>
          <cell r="O93" t="e">
            <v>#VALUE!</v>
          </cell>
          <cell r="P93">
            <v>0</v>
          </cell>
          <cell r="Q93">
            <v>106388900.484</v>
          </cell>
          <cell r="R93">
            <v>1595833507.26</v>
          </cell>
          <cell r="S93" t="e">
            <v>#VALUE!</v>
          </cell>
          <cell r="T93" t="e">
            <v>#VALUE!</v>
          </cell>
          <cell r="U93" t="e">
            <v>#VALUE!</v>
          </cell>
        </row>
        <row r="94">
          <cell r="A94" t="str">
            <v>Isle of Man</v>
          </cell>
          <cell r="B94" t="str">
            <v>IMY</v>
          </cell>
          <cell r="C94" t="str">
            <v>High income: nonOECD</v>
          </cell>
          <cell r="D94" t="str">
            <v>Europe &amp; Central Asia</v>
          </cell>
          <cell r="F94">
            <v>83992</v>
          </cell>
          <cell r="G94">
            <v>94237</v>
          </cell>
          <cell r="H94" t="str">
            <v>N/A</v>
          </cell>
          <cell r="I94">
            <v>1.1004620318530163</v>
          </cell>
          <cell r="J94" t="e">
            <v>#VALUE!</v>
          </cell>
          <cell r="K94">
            <v>100</v>
          </cell>
          <cell r="L94">
            <v>0</v>
          </cell>
          <cell r="M94">
            <v>0</v>
          </cell>
          <cell r="N94">
            <v>0</v>
          </cell>
          <cell r="O94" t="e">
            <v>#VALUE!</v>
          </cell>
          <cell r="P94">
            <v>0</v>
          </cell>
          <cell r="Q94" t="e">
            <v>#N/A</v>
          </cell>
          <cell r="R94" t="e">
            <v>#N/A</v>
          </cell>
          <cell r="S94" t="e">
            <v>#VALUE!</v>
          </cell>
          <cell r="T94" t="e">
            <v>#VALUE!</v>
          </cell>
          <cell r="U94" t="e">
            <v>#VALUE!</v>
          </cell>
        </row>
        <row r="95">
          <cell r="A95" t="str">
            <v>Israel</v>
          </cell>
          <cell r="B95" t="str">
            <v>ISR</v>
          </cell>
          <cell r="C95" t="str">
            <v>High income: OECD</v>
          </cell>
          <cell r="D95" t="str">
            <v>Middle East &amp; North Africa</v>
          </cell>
          <cell r="E95" t="str">
            <v>Middle East</v>
          </cell>
          <cell r="F95">
            <v>7623600</v>
          </cell>
          <cell r="G95">
            <v>9632030</v>
          </cell>
          <cell r="H95">
            <v>157</v>
          </cell>
          <cell r="I95">
            <v>1.1004620318530163</v>
          </cell>
          <cell r="J95">
            <v>172.77253900092356</v>
          </cell>
          <cell r="K95">
            <v>100</v>
          </cell>
          <cell r="L95">
            <v>0</v>
          </cell>
          <cell r="M95">
            <v>0</v>
          </cell>
          <cell r="N95">
            <v>5.8613944938892791E-2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e">
            <v>#DIV/0!</v>
          </cell>
          <cell r="T95" t="e">
            <v>#DIV/0!</v>
          </cell>
          <cell r="U95" t="e">
            <v>#DIV/0!</v>
          </cell>
        </row>
        <row r="96">
          <cell r="A96" t="str">
            <v>Italy</v>
          </cell>
          <cell r="B96" t="str">
            <v>ITA</v>
          </cell>
          <cell r="C96" t="str">
            <v>High income: OECD</v>
          </cell>
          <cell r="D96" t="str">
            <v>Europe &amp; Central Asia</v>
          </cell>
          <cell r="F96">
            <v>60483385</v>
          </cell>
          <cell r="G96">
            <v>61211831</v>
          </cell>
          <cell r="H96" t="str">
            <v>N/A</v>
          </cell>
          <cell r="I96">
            <v>1.1004620318530163</v>
          </cell>
          <cell r="J96" t="e">
            <v>#VALUE!</v>
          </cell>
          <cell r="K96">
            <v>100</v>
          </cell>
          <cell r="L96">
            <v>0</v>
          </cell>
          <cell r="M96">
            <v>0</v>
          </cell>
          <cell r="N96">
            <v>0</v>
          </cell>
          <cell r="O96" t="e">
            <v>#VALUE!</v>
          </cell>
          <cell r="P96">
            <v>0</v>
          </cell>
          <cell r="Q96">
            <v>0</v>
          </cell>
          <cell r="R96">
            <v>0</v>
          </cell>
          <cell r="S96" t="e">
            <v>#VALUE!</v>
          </cell>
          <cell r="T96" t="e">
            <v>#VALUE!</v>
          </cell>
          <cell r="U96" t="e">
            <v>#VALUE!</v>
          </cell>
        </row>
        <row r="97">
          <cell r="A97" t="str">
            <v>Jamaica</v>
          </cell>
          <cell r="B97" t="str">
            <v>JAM</v>
          </cell>
          <cell r="C97" t="str">
            <v>Upper middle income</v>
          </cell>
          <cell r="D97" t="str">
            <v>Latin America &amp; Caribbean</v>
          </cell>
          <cell r="E97"/>
          <cell r="F97">
            <v>2690824</v>
          </cell>
          <cell r="G97">
            <v>2949838</v>
          </cell>
          <cell r="H97">
            <v>326.89002158513563</v>
          </cell>
          <cell r="I97">
            <v>1.1004620318530163</v>
          </cell>
          <cell r="J97">
            <v>359.73005734605471</v>
          </cell>
          <cell r="K97">
            <v>92</v>
          </cell>
          <cell r="L97">
            <v>235987.03999999989</v>
          </cell>
          <cell r="M97">
            <v>235987.03999999989</v>
          </cell>
          <cell r="N97">
            <v>2.7075295212977562E-2</v>
          </cell>
          <cell r="O97">
            <v>84891631.432125673</v>
          </cell>
          <cell r="P97">
            <v>84891631.432125673</v>
          </cell>
          <cell r="Q97">
            <v>0</v>
          </cell>
          <cell r="R97">
            <v>0</v>
          </cell>
          <cell r="S97" t="e">
            <v>#DIV/0!</v>
          </cell>
          <cell r="T97" t="e">
            <v>#DIV/0!</v>
          </cell>
          <cell r="U97" t="e">
            <v>#DIV/0!</v>
          </cell>
        </row>
        <row r="98">
          <cell r="A98" t="str">
            <v>Japan</v>
          </cell>
          <cell r="B98" t="str">
            <v>JPN</v>
          </cell>
          <cell r="C98" t="str">
            <v>High income: OECD</v>
          </cell>
          <cell r="D98" t="str">
            <v>East Asia &amp; Pacific</v>
          </cell>
          <cell r="F98">
            <v>127450459</v>
          </cell>
          <cell r="G98">
            <v>120624738</v>
          </cell>
          <cell r="H98">
            <v>157</v>
          </cell>
          <cell r="I98">
            <v>1.1004620318530163</v>
          </cell>
          <cell r="J98">
            <v>172.77253900092356</v>
          </cell>
          <cell r="K98">
            <v>100</v>
          </cell>
          <cell r="L98">
            <v>0</v>
          </cell>
          <cell r="M98">
            <v>0</v>
          </cell>
          <cell r="N98">
            <v>0.11040303634246594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e">
            <v>#DIV/0!</v>
          </cell>
          <cell r="T98" t="e">
            <v>#DIV/0!</v>
          </cell>
          <cell r="U98" t="e">
            <v>#DIV/0!</v>
          </cell>
        </row>
        <row r="99">
          <cell r="A99" t="str">
            <v>Jordan</v>
          </cell>
          <cell r="B99" t="str">
            <v>JOR</v>
          </cell>
          <cell r="C99" t="str">
            <v>Upper middle income</v>
          </cell>
          <cell r="D99" t="str">
            <v>Middle East &amp; North Africa</v>
          </cell>
          <cell r="E99" t="str">
            <v>Middle East</v>
          </cell>
          <cell r="F99">
            <v>6046000</v>
          </cell>
          <cell r="G99">
            <v>9355173</v>
          </cell>
          <cell r="H99">
            <v>157</v>
          </cell>
          <cell r="I99">
            <v>1.1004620318530163</v>
          </cell>
          <cell r="J99">
            <v>172.77253900092356</v>
          </cell>
          <cell r="K99">
            <v>99.4</v>
          </cell>
          <cell r="L99">
            <v>56131.037999999011</v>
          </cell>
          <cell r="M99">
            <v>56131.037999999011</v>
          </cell>
          <cell r="N99">
            <v>5.8613944938892791E-2</v>
          </cell>
          <cell r="O99">
            <v>9697901.9520171508</v>
          </cell>
          <cell r="P99">
            <v>9697901.9520171508</v>
          </cell>
          <cell r="Q99">
            <v>1785912130.2287998</v>
          </cell>
          <cell r="R99">
            <v>26788681953.431999</v>
          </cell>
          <cell r="S99">
            <v>3.6201489751811833E-4</v>
          </cell>
          <cell r="T99">
            <v>1.2067163250603946E-4</v>
          </cell>
          <cell r="U99">
            <v>1.086044692554355E-3</v>
          </cell>
        </row>
        <row r="100">
          <cell r="A100" t="str">
            <v>Kazakhstan</v>
          </cell>
          <cell r="B100" t="str">
            <v>KAZ</v>
          </cell>
          <cell r="C100" t="str">
            <v>Upper middle income</v>
          </cell>
          <cell r="D100" t="str">
            <v>Europe &amp; Central Asia</v>
          </cell>
          <cell r="E100"/>
          <cell r="F100">
            <v>16321581</v>
          </cell>
          <cell r="G100">
            <v>18572745</v>
          </cell>
          <cell r="H100" t="str">
            <v>N/A</v>
          </cell>
          <cell r="I100">
            <v>1.1004620318530163</v>
          </cell>
          <cell r="J100" t="e">
            <v>#VALUE!</v>
          </cell>
          <cell r="K100">
            <v>100</v>
          </cell>
          <cell r="L100">
            <v>0</v>
          </cell>
          <cell r="M100">
            <v>0</v>
          </cell>
          <cell r="N100">
            <v>0</v>
          </cell>
          <cell r="O100" t="e">
            <v>#VALUE!</v>
          </cell>
          <cell r="P100">
            <v>0</v>
          </cell>
          <cell r="Q100">
            <v>3409491696.4290004</v>
          </cell>
          <cell r="R100">
            <v>51142375446.435005</v>
          </cell>
          <cell r="S100" t="e">
            <v>#VALUE!</v>
          </cell>
          <cell r="T100" t="e">
            <v>#VALUE!</v>
          </cell>
          <cell r="U100" t="e">
            <v>#VALUE!</v>
          </cell>
        </row>
        <row r="101">
          <cell r="A101" t="str">
            <v>Kenya</v>
          </cell>
          <cell r="B101" t="str">
            <v>KEN</v>
          </cell>
          <cell r="C101" t="str">
            <v>Low income</v>
          </cell>
          <cell r="D101" t="str">
            <v>Sub-Saharan Africa</v>
          </cell>
          <cell r="F101">
            <v>40909194</v>
          </cell>
          <cell r="G101">
            <v>66306062.999999993</v>
          </cell>
          <cell r="H101">
            <v>326.89002158513563</v>
          </cell>
          <cell r="I101">
            <v>1.1004620318530163</v>
          </cell>
          <cell r="J101">
            <v>359.73005734605471</v>
          </cell>
          <cell r="K101">
            <v>23</v>
          </cell>
          <cell r="L101">
            <v>51055668.509999998</v>
          </cell>
          <cell r="M101">
            <v>51055668.509999998</v>
          </cell>
          <cell r="N101">
            <v>2.7075295212977562E-2</v>
          </cell>
          <cell r="O101">
            <v>18366258560.943459</v>
          </cell>
          <cell r="P101">
            <v>18366258560.943459</v>
          </cell>
          <cell r="Q101">
            <v>0</v>
          </cell>
          <cell r="R101">
            <v>0</v>
          </cell>
          <cell r="S101" t="e">
            <v>#DIV/0!</v>
          </cell>
          <cell r="T101" t="e">
            <v>#DIV/0!</v>
          </cell>
          <cell r="U101" t="e">
            <v>#DIV/0!</v>
          </cell>
        </row>
        <row r="102">
          <cell r="A102" t="str">
            <v>Kiribati</v>
          </cell>
          <cell r="B102" t="str">
            <v>KIR</v>
          </cell>
          <cell r="C102" t="str">
            <v>Lower middle income</v>
          </cell>
          <cell r="D102" t="str">
            <v>East Asia &amp; Pacific</v>
          </cell>
          <cell r="F102">
            <v>97743</v>
          </cell>
          <cell r="G102">
            <v>130715</v>
          </cell>
          <cell r="H102">
            <v>157</v>
          </cell>
          <cell r="I102">
            <v>1.1004620318530163</v>
          </cell>
          <cell r="J102">
            <v>172.77253900092356</v>
          </cell>
          <cell r="K102">
            <v>55.766350000000003</v>
          </cell>
          <cell r="L102">
            <v>57820.015597500002</v>
          </cell>
          <cell r="M102">
            <v>57820.015597500002</v>
          </cell>
          <cell r="N102">
            <v>0.11040303634246594</v>
          </cell>
          <cell r="O102">
            <v>9989710.8998530768</v>
          </cell>
          <cell r="P102">
            <v>9989710.8998530768</v>
          </cell>
          <cell r="Q102">
            <v>0</v>
          </cell>
          <cell r="R102">
            <v>0</v>
          </cell>
          <cell r="S102" t="e">
            <v>#DIV/0!</v>
          </cell>
          <cell r="T102" t="e">
            <v>#DIV/0!</v>
          </cell>
          <cell r="U102" t="e">
            <v>#DIV/0!</v>
          </cell>
        </row>
        <row r="103">
          <cell r="A103" t="str">
            <v>Korea, Dem. Rep.</v>
          </cell>
          <cell r="B103" t="str">
            <v>PRK</v>
          </cell>
          <cell r="C103" t="str">
            <v>Low income</v>
          </cell>
          <cell r="D103" t="str">
            <v>East Asia &amp; Pacific</v>
          </cell>
          <cell r="F103">
            <v>24500520</v>
          </cell>
          <cell r="G103">
            <v>26718625</v>
          </cell>
          <cell r="H103">
            <v>157</v>
          </cell>
          <cell r="I103">
            <v>1.1004620318530163</v>
          </cell>
          <cell r="J103">
            <v>172.77253900092356</v>
          </cell>
          <cell r="K103">
            <v>26</v>
          </cell>
          <cell r="L103">
            <v>19771782.5</v>
          </cell>
          <cell r="M103">
            <v>19771782.5</v>
          </cell>
          <cell r="N103">
            <v>0.11040303634246594</v>
          </cell>
          <cell r="O103">
            <v>3416021063.0990281</v>
          </cell>
          <cell r="P103">
            <v>3416021063.0990281</v>
          </cell>
          <cell r="Q103">
            <v>6851813908.8084593</v>
          </cell>
          <cell r="R103">
            <v>102777208632.12689</v>
          </cell>
          <cell r="S103">
            <v>3.3237145750144664E-2</v>
          </cell>
          <cell r="T103">
            <v>1.1079048583381556E-2</v>
          </cell>
          <cell r="U103">
            <v>9.9711437250434007E-2</v>
          </cell>
        </row>
        <row r="104">
          <cell r="A104" t="str">
            <v>Korea, Rep.</v>
          </cell>
          <cell r="B104" t="str">
            <v>KOR</v>
          </cell>
          <cell r="C104" t="str">
            <v>High income: OECD</v>
          </cell>
          <cell r="D104" t="str">
            <v>East Asia &amp; Pacific</v>
          </cell>
          <cell r="F104">
            <v>49410366</v>
          </cell>
          <cell r="G104">
            <v>52190069</v>
          </cell>
          <cell r="H104">
            <v>157</v>
          </cell>
          <cell r="I104">
            <v>1.1004620318530163</v>
          </cell>
          <cell r="J104">
            <v>172.77253900092356</v>
          </cell>
          <cell r="K104">
            <v>93.342330000000004</v>
          </cell>
          <cell r="L104">
            <v>3474642.5667922967</v>
          </cell>
          <cell r="M104">
            <v>3474642.5667922967</v>
          </cell>
          <cell r="N104">
            <v>0.11040303634246594</v>
          </cell>
          <cell r="O104">
            <v>600322818.38539124</v>
          </cell>
          <cell r="P104">
            <v>600322818.38539124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</row>
        <row r="105">
          <cell r="A105" t="str">
            <v>Kosovo</v>
          </cell>
          <cell r="B105" t="str">
            <v>KSV</v>
          </cell>
          <cell r="C105" t="str">
            <v>Lower middle income</v>
          </cell>
          <cell r="D105" t="str">
            <v>Europe &amp; Central Asia</v>
          </cell>
          <cell r="F105">
            <v>1775680</v>
          </cell>
          <cell r="G105" t="str">
            <v>N/A</v>
          </cell>
          <cell r="H105" t="str">
            <v>N/A</v>
          </cell>
          <cell r="I105">
            <v>1.1004620318530163</v>
          </cell>
          <cell r="J105" t="e">
            <v>#VALUE!</v>
          </cell>
          <cell r="K105">
            <v>100</v>
          </cell>
          <cell r="L105" t="e">
            <v>#VALUE!</v>
          </cell>
          <cell r="M105">
            <v>0</v>
          </cell>
          <cell r="N105">
            <v>0</v>
          </cell>
          <cell r="O105" t="e">
            <v>#VALUE!</v>
          </cell>
          <cell r="P105">
            <v>0</v>
          </cell>
          <cell r="Q105">
            <v>0</v>
          </cell>
          <cell r="R105">
            <v>0</v>
          </cell>
          <cell r="S105" t="e">
            <v>#VALUE!</v>
          </cell>
          <cell r="T105" t="e">
            <v>#VALUE!</v>
          </cell>
          <cell r="U105" t="e">
            <v>#VALUE!</v>
          </cell>
        </row>
        <row r="106">
          <cell r="A106" t="str">
            <v>Kuwait</v>
          </cell>
          <cell r="B106" t="str">
            <v>KWT</v>
          </cell>
          <cell r="C106" t="str">
            <v>High income: nonOECD</v>
          </cell>
          <cell r="D106" t="str">
            <v>Middle East &amp; North Africa</v>
          </cell>
          <cell r="E106" t="str">
            <v>Middle East</v>
          </cell>
          <cell r="F106">
            <v>2991580</v>
          </cell>
          <cell r="G106">
            <v>4832793</v>
          </cell>
          <cell r="H106">
            <v>157</v>
          </cell>
          <cell r="I106">
            <v>1.1004620318530163</v>
          </cell>
          <cell r="J106">
            <v>172.77253900092356</v>
          </cell>
          <cell r="K106">
            <v>94.135270000000006</v>
          </cell>
          <cell r="L106">
            <v>283430.26090889977</v>
          </cell>
          <cell r="M106">
            <v>283430.26090889977</v>
          </cell>
          <cell r="N106">
            <v>5.8613944938892791E-2</v>
          </cell>
          <cell r="O106">
            <v>48968965.806924827</v>
          </cell>
          <cell r="P106">
            <v>48968965.806924827</v>
          </cell>
          <cell r="Q106">
            <v>12593843373.176998</v>
          </cell>
          <cell r="R106">
            <v>188907650597.65497</v>
          </cell>
          <cell r="S106">
            <v>2.5922171840049715E-4</v>
          </cell>
          <cell r="T106">
            <v>8.6407239466832405E-5</v>
          </cell>
          <cell r="U106">
            <v>7.7766515520149161E-4</v>
          </cell>
        </row>
        <row r="107">
          <cell r="A107" t="str">
            <v>Kyrgyz Republic</v>
          </cell>
          <cell r="B107" t="str">
            <v>KGZ</v>
          </cell>
          <cell r="C107" t="str">
            <v>Low income</v>
          </cell>
          <cell r="D107" t="str">
            <v>Europe &amp; Central Asia</v>
          </cell>
          <cell r="E107"/>
          <cell r="F107">
            <v>5447900</v>
          </cell>
          <cell r="G107">
            <v>6871058</v>
          </cell>
          <cell r="H107" t="str">
            <v>N/A</v>
          </cell>
          <cell r="I107">
            <v>1.1004620318530163</v>
          </cell>
          <cell r="J107" t="e">
            <v>#VALUE!</v>
          </cell>
          <cell r="K107">
            <v>100</v>
          </cell>
          <cell r="L107">
            <v>0</v>
          </cell>
          <cell r="M107">
            <v>0</v>
          </cell>
          <cell r="N107">
            <v>0</v>
          </cell>
          <cell r="O107" t="e">
            <v>#VALUE!</v>
          </cell>
          <cell r="P107">
            <v>0</v>
          </cell>
          <cell r="Q107">
            <v>452655732.20699996</v>
          </cell>
          <cell r="R107">
            <v>6789835983.1049995</v>
          </cell>
          <cell r="S107" t="e">
            <v>#VALUE!</v>
          </cell>
          <cell r="T107" t="e">
            <v>#VALUE!</v>
          </cell>
          <cell r="U107" t="e">
            <v>#VALUE!</v>
          </cell>
        </row>
        <row r="108">
          <cell r="A108" t="str">
            <v>Lao PDR</v>
          </cell>
          <cell r="B108" t="str">
            <v>LAO</v>
          </cell>
          <cell r="C108" t="str">
            <v>Lower middle income</v>
          </cell>
          <cell r="D108" t="str">
            <v>East Asia &amp; Pacific</v>
          </cell>
          <cell r="F108">
            <v>6395713</v>
          </cell>
          <cell r="G108">
            <v>8806260</v>
          </cell>
          <cell r="H108">
            <v>157</v>
          </cell>
          <cell r="I108">
            <v>1.1004620318530163</v>
          </cell>
          <cell r="J108">
            <v>172.77253900092356</v>
          </cell>
          <cell r="K108">
            <v>66</v>
          </cell>
          <cell r="L108">
            <v>2994128.4</v>
          </cell>
          <cell r="M108">
            <v>2994128.4</v>
          </cell>
          <cell r="N108">
            <v>0.11040303634246594</v>
          </cell>
          <cell r="O108">
            <v>517303165.76277286</v>
          </cell>
          <cell r="P108">
            <v>517303165.76277286</v>
          </cell>
          <cell r="Q108" t="e">
            <v>#N/A</v>
          </cell>
          <cell r="R108" t="e">
            <v>#N/A</v>
          </cell>
          <cell r="S108" t="e">
            <v>#N/A</v>
          </cell>
          <cell r="T108" t="e">
            <v>#N/A</v>
          </cell>
          <cell r="U108" t="e">
            <v>#N/A</v>
          </cell>
        </row>
        <row r="109">
          <cell r="A109" t="str">
            <v>Latvia</v>
          </cell>
          <cell r="B109" t="str">
            <v>LVA</v>
          </cell>
          <cell r="C109" t="str">
            <v>High income: nonOECD</v>
          </cell>
          <cell r="D109" t="str">
            <v>Europe &amp; Central Asia</v>
          </cell>
          <cell r="F109">
            <v>2097555</v>
          </cell>
          <cell r="G109">
            <v>1855822</v>
          </cell>
          <cell r="H109" t="str">
            <v>N/A</v>
          </cell>
          <cell r="I109">
            <v>1.1004620318530163</v>
          </cell>
          <cell r="J109" t="e">
            <v>#VALUE!</v>
          </cell>
          <cell r="K109">
            <v>100</v>
          </cell>
          <cell r="L109">
            <v>0</v>
          </cell>
          <cell r="M109">
            <v>0</v>
          </cell>
          <cell r="N109">
            <v>0</v>
          </cell>
          <cell r="O109" t="e">
            <v>#VALUE!</v>
          </cell>
          <cell r="P109">
            <v>0</v>
          </cell>
          <cell r="Q109">
            <v>0</v>
          </cell>
          <cell r="R109">
            <v>0</v>
          </cell>
          <cell r="S109" t="e">
            <v>#VALUE!</v>
          </cell>
          <cell r="T109" t="e">
            <v>#VALUE!</v>
          </cell>
          <cell r="U109" t="e">
            <v>#VALUE!</v>
          </cell>
        </row>
        <row r="110">
          <cell r="A110" t="str">
            <v>Lebanon</v>
          </cell>
          <cell r="B110" t="str">
            <v>LBN</v>
          </cell>
          <cell r="C110" t="str">
            <v>Upper middle income</v>
          </cell>
          <cell r="D110" t="str">
            <v>Middle East &amp; North Africa</v>
          </cell>
          <cell r="E110" t="str">
            <v>Middle East</v>
          </cell>
          <cell r="F110">
            <v>4341092</v>
          </cell>
          <cell r="G110">
            <v>5171981</v>
          </cell>
          <cell r="H110">
            <v>157</v>
          </cell>
          <cell r="I110">
            <v>1.1004620318530163</v>
          </cell>
          <cell r="J110">
            <v>172.77253900092356</v>
          </cell>
          <cell r="K110">
            <v>99.9</v>
          </cell>
          <cell r="L110">
            <v>5171.9809999994304</v>
          </cell>
          <cell r="M110">
            <v>5171.9809999994304</v>
          </cell>
          <cell r="N110">
            <v>5.8613944938892791E-2</v>
          </cell>
          <cell r="O110">
            <v>893576.28903443727</v>
          </cell>
          <cell r="P110">
            <v>893576.28903443727</v>
          </cell>
          <cell r="Q110">
            <v>1926875270.5914001</v>
          </cell>
          <cell r="R110">
            <v>28903129058.871002</v>
          </cell>
          <cell r="S110">
            <v>3.0916247414401629E-5</v>
          </cell>
          <cell r="T110">
            <v>1.0305415804800544E-5</v>
          </cell>
          <cell r="U110">
            <v>9.2748742243204887E-5</v>
          </cell>
        </row>
        <row r="111">
          <cell r="A111" t="str">
            <v>Lesotho</v>
          </cell>
          <cell r="B111" t="str">
            <v>LSO</v>
          </cell>
          <cell r="C111" t="str">
            <v>Lower middle income</v>
          </cell>
          <cell r="D111" t="str">
            <v>Sub-Saharan Africa</v>
          </cell>
          <cell r="F111">
            <v>2008921</v>
          </cell>
          <cell r="G111">
            <v>2419217</v>
          </cell>
          <cell r="H111">
            <v>326.89002158513563</v>
          </cell>
          <cell r="I111">
            <v>1.1004620318530163</v>
          </cell>
          <cell r="J111">
            <v>359.73005734605471</v>
          </cell>
          <cell r="K111">
            <v>17</v>
          </cell>
          <cell r="L111">
            <v>2007950.1099999999</v>
          </cell>
          <cell r="M111">
            <v>2007950.1099999999</v>
          </cell>
          <cell r="N111">
            <v>2.7075295212977562E-2</v>
          </cell>
          <cell r="O111">
            <v>722320008.21831679</v>
          </cell>
          <cell r="P111">
            <v>722320008.21831679</v>
          </cell>
          <cell r="Q111">
            <v>20498286.350000001</v>
          </cell>
          <cell r="R111">
            <v>307474295.25</v>
          </cell>
          <cell r="S111">
            <v>2.3492045331172013</v>
          </cell>
          <cell r="T111">
            <v>0.78306817770573378</v>
          </cell>
          <cell r="U111">
            <v>7.0476135993516031</v>
          </cell>
        </row>
        <row r="112">
          <cell r="A112" t="str">
            <v>Liberia</v>
          </cell>
          <cell r="B112" t="str">
            <v>LBR</v>
          </cell>
          <cell r="C112" t="str">
            <v>Low income</v>
          </cell>
          <cell r="D112" t="str">
            <v>Sub-Saharan Africa</v>
          </cell>
          <cell r="F112">
            <v>3957990</v>
          </cell>
          <cell r="G112">
            <v>6395182</v>
          </cell>
          <cell r="H112">
            <v>326.89002158513563</v>
          </cell>
          <cell r="I112">
            <v>1.1004620318530163</v>
          </cell>
          <cell r="J112">
            <v>359.73005734605471</v>
          </cell>
          <cell r="K112">
            <v>4.0999999999999996</v>
          </cell>
          <cell r="L112">
            <v>6132979.5379999997</v>
          </cell>
          <cell r="M112">
            <v>6132979.5379999997</v>
          </cell>
          <cell r="N112">
            <v>2.7075295212977562E-2</v>
          </cell>
          <cell r="O112">
            <v>2206217080.90692</v>
          </cell>
          <cell r="P112">
            <v>2206217080.90692</v>
          </cell>
          <cell r="Q112">
            <v>0</v>
          </cell>
          <cell r="R112">
            <v>0</v>
          </cell>
          <cell r="S112" t="e">
            <v>#DIV/0!</v>
          </cell>
          <cell r="T112" t="e">
            <v>#DIV/0!</v>
          </cell>
          <cell r="U112" t="e">
            <v>#DIV/0!</v>
          </cell>
        </row>
        <row r="113">
          <cell r="A113" t="str">
            <v>Libya</v>
          </cell>
          <cell r="B113" t="str">
            <v>LBY</v>
          </cell>
          <cell r="C113" t="str">
            <v>Upper middle income</v>
          </cell>
          <cell r="D113" t="str">
            <v>Middle East &amp; North Africa</v>
          </cell>
          <cell r="E113" t="str">
            <v>North Africa</v>
          </cell>
          <cell r="F113">
            <v>6040612</v>
          </cell>
          <cell r="G113">
            <v>7459411</v>
          </cell>
          <cell r="H113">
            <v>326.89002158513563</v>
          </cell>
          <cell r="I113">
            <v>1.1004620318530163</v>
          </cell>
          <cell r="J113">
            <v>359.73005734605471</v>
          </cell>
          <cell r="K113">
            <v>100</v>
          </cell>
          <cell r="L113">
            <v>0</v>
          </cell>
          <cell r="M113">
            <v>0</v>
          </cell>
          <cell r="N113">
            <v>2.7075295212977562E-2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 t="e">
            <v>#DIV/0!</v>
          </cell>
          <cell r="T113" t="e">
            <v>#DIV/0!</v>
          </cell>
          <cell r="U113" t="e">
            <v>#DIV/0!</v>
          </cell>
        </row>
        <row r="114">
          <cell r="A114" t="str">
            <v>Liechtenstein</v>
          </cell>
          <cell r="B114" t="str">
            <v>LIE</v>
          </cell>
          <cell r="C114" t="str">
            <v>High income: nonOECD</v>
          </cell>
          <cell r="D114" t="str">
            <v>Europe &amp; Central Asia</v>
          </cell>
          <cell r="F114">
            <v>36120</v>
          </cell>
          <cell r="G114">
            <v>41314</v>
          </cell>
          <cell r="H114" t="str">
            <v>N/A</v>
          </cell>
          <cell r="I114">
            <v>1.1004620318530163</v>
          </cell>
          <cell r="J114" t="e">
            <v>#VALUE!</v>
          </cell>
          <cell r="K114">
            <v>100</v>
          </cell>
          <cell r="L114">
            <v>0</v>
          </cell>
          <cell r="M114">
            <v>0</v>
          </cell>
          <cell r="N114">
            <v>0</v>
          </cell>
          <cell r="O114" t="e">
            <v>#VALUE!</v>
          </cell>
          <cell r="P114">
            <v>0</v>
          </cell>
          <cell r="Q114" t="e">
            <v>#N/A</v>
          </cell>
          <cell r="R114" t="e">
            <v>#N/A</v>
          </cell>
          <cell r="S114" t="e">
            <v>#VALUE!</v>
          </cell>
          <cell r="T114" t="e">
            <v>#VALUE!</v>
          </cell>
          <cell r="U114" t="e">
            <v>#VALUE!</v>
          </cell>
        </row>
        <row r="115">
          <cell r="A115" t="str">
            <v>Lithuania</v>
          </cell>
          <cell r="B115" t="str">
            <v>LTU</v>
          </cell>
          <cell r="C115" t="str">
            <v>High income: nonOECD</v>
          </cell>
          <cell r="D115" t="str">
            <v>Europe &amp; Central Asia</v>
          </cell>
          <cell r="F115">
            <v>3097282</v>
          </cell>
          <cell r="G115">
            <v>2816749</v>
          </cell>
          <cell r="H115" t="str">
            <v>N/A</v>
          </cell>
          <cell r="I115">
            <v>1.1004620318530163</v>
          </cell>
          <cell r="J115" t="e">
            <v>#VALUE!</v>
          </cell>
          <cell r="K115">
            <v>100</v>
          </cell>
          <cell r="L115">
            <v>0</v>
          </cell>
          <cell r="M115">
            <v>0</v>
          </cell>
          <cell r="N115">
            <v>0</v>
          </cell>
          <cell r="O115" t="e">
            <v>#VALUE!</v>
          </cell>
          <cell r="P115">
            <v>0</v>
          </cell>
          <cell r="Q115">
            <v>0</v>
          </cell>
          <cell r="R115">
            <v>0</v>
          </cell>
          <cell r="S115" t="e">
            <v>#VALUE!</v>
          </cell>
          <cell r="T115" t="e">
            <v>#VALUE!</v>
          </cell>
          <cell r="U115" t="e">
            <v>#VALUE!</v>
          </cell>
        </row>
        <row r="116">
          <cell r="A116" t="str">
            <v>Luxembourg</v>
          </cell>
          <cell r="B116" t="str">
            <v>LUX</v>
          </cell>
          <cell r="C116" t="str">
            <v>High income: OECD</v>
          </cell>
          <cell r="D116" t="str">
            <v>Europe &amp; Central Asia</v>
          </cell>
          <cell r="F116">
            <v>506953</v>
          </cell>
          <cell r="G116">
            <v>636826</v>
          </cell>
          <cell r="H116" t="str">
            <v>N/A</v>
          </cell>
          <cell r="I116">
            <v>1.1004620318530163</v>
          </cell>
          <cell r="J116" t="e">
            <v>#VALUE!</v>
          </cell>
          <cell r="K116">
            <v>100</v>
          </cell>
          <cell r="L116">
            <v>0</v>
          </cell>
          <cell r="M116">
            <v>0</v>
          </cell>
          <cell r="N116">
            <v>0</v>
          </cell>
          <cell r="O116" t="e">
            <v>#VALUE!</v>
          </cell>
          <cell r="P116">
            <v>0</v>
          </cell>
          <cell r="Q116">
            <v>0</v>
          </cell>
          <cell r="R116">
            <v>0</v>
          </cell>
          <cell r="S116" t="e">
            <v>#VALUE!</v>
          </cell>
          <cell r="T116" t="e">
            <v>#VALUE!</v>
          </cell>
          <cell r="U116" t="e">
            <v>#VALUE!</v>
          </cell>
        </row>
        <row r="117">
          <cell r="A117" t="str">
            <v>Macao SAR, China</v>
          </cell>
          <cell r="B117" t="str">
            <v>MAC</v>
          </cell>
          <cell r="C117" t="str">
            <v>High income: nonOECD</v>
          </cell>
          <cell r="D117" t="str">
            <v>East Asia &amp; Pacific</v>
          </cell>
          <cell r="F117">
            <v>534626</v>
          </cell>
          <cell r="G117">
            <v>701551</v>
          </cell>
          <cell r="H117">
            <v>157</v>
          </cell>
          <cell r="I117">
            <v>1.1004620318530163</v>
          </cell>
          <cell r="J117">
            <v>172.77253900092356</v>
          </cell>
          <cell r="K117">
            <v>93.342330000000004</v>
          </cell>
          <cell r="L117">
            <v>46706.950461699955</v>
          </cell>
          <cell r="M117">
            <v>46706.950461699955</v>
          </cell>
          <cell r="N117">
            <v>0.11040303634246594</v>
          </cell>
          <cell r="O117">
            <v>8069678.4202582603</v>
          </cell>
          <cell r="P117">
            <v>8069678.4202582603</v>
          </cell>
          <cell r="Q117" t="e">
            <v>#N/A</v>
          </cell>
          <cell r="R117" t="e">
            <v>#N/A</v>
          </cell>
          <cell r="S117" t="e">
            <v>#N/A</v>
          </cell>
          <cell r="T117" t="e">
            <v>#N/A</v>
          </cell>
          <cell r="U117" t="e">
            <v>#N/A</v>
          </cell>
        </row>
        <row r="118">
          <cell r="A118" t="str">
            <v>Macedonia, FYR</v>
          </cell>
          <cell r="B118" t="str">
            <v>MKD</v>
          </cell>
          <cell r="C118" t="str">
            <v>Upper middle income</v>
          </cell>
          <cell r="D118" t="str">
            <v>Europe &amp; Central Asia</v>
          </cell>
          <cell r="F118">
            <v>2102216</v>
          </cell>
          <cell r="G118">
            <v>2068730</v>
          </cell>
          <cell r="H118" t="str">
            <v>N/A</v>
          </cell>
          <cell r="I118">
            <v>1.1004620318530163</v>
          </cell>
          <cell r="J118" t="e">
            <v>#VALUE!</v>
          </cell>
          <cell r="K118">
            <v>99</v>
          </cell>
          <cell r="L118">
            <v>20687.300000000017</v>
          </cell>
          <cell r="M118">
            <v>20687.300000000017</v>
          </cell>
          <cell r="N118">
            <v>0</v>
          </cell>
          <cell r="O118" t="e">
            <v>#VALUE!</v>
          </cell>
          <cell r="P118">
            <v>0</v>
          </cell>
          <cell r="Q118">
            <v>0</v>
          </cell>
          <cell r="R118">
            <v>0</v>
          </cell>
          <cell r="S118" t="e">
            <v>#VALUE!</v>
          </cell>
          <cell r="T118" t="e">
            <v>#VALUE!</v>
          </cell>
          <cell r="U118" t="e">
            <v>#VALUE!</v>
          </cell>
        </row>
        <row r="119">
          <cell r="A119" t="str">
            <v>Madagascar</v>
          </cell>
          <cell r="B119" t="str">
            <v>MDG</v>
          </cell>
          <cell r="C119" t="str">
            <v>Low income</v>
          </cell>
          <cell r="D119" t="str">
            <v>Sub-Saharan Africa</v>
          </cell>
          <cell r="F119">
            <v>21079532</v>
          </cell>
          <cell r="G119">
            <v>36000163</v>
          </cell>
          <cell r="H119">
            <v>326.89002158513563</v>
          </cell>
          <cell r="I119">
            <v>1.1004620318530163</v>
          </cell>
          <cell r="J119">
            <v>359.73005734605471</v>
          </cell>
          <cell r="K119">
            <v>14.3</v>
          </cell>
          <cell r="L119">
            <v>30852139.691</v>
          </cell>
          <cell r="M119">
            <v>30852139.691</v>
          </cell>
          <cell r="N119">
            <v>2.7075295212977562E-2</v>
          </cell>
          <cell r="O119">
            <v>11098441980.29192</v>
          </cell>
          <cell r="P119">
            <v>11098441980.29192</v>
          </cell>
          <cell r="Q119">
            <v>84572765.929999992</v>
          </cell>
          <cell r="R119">
            <v>1268591488.9499998</v>
          </cell>
          <cell r="S119">
            <v>8.7486334860073729</v>
          </cell>
          <cell r="T119">
            <v>2.9162111620024573</v>
          </cell>
          <cell r="U119">
            <v>26.245900458022117</v>
          </cell>
        </row>
        <row r="120">
          <cell r="A120" t="str">
            <v>Malawi</v>
          </cell>
          <cell r="B120" t="str">
            <v>MWI</v>
          </cell>
          <cell r="C120" t="str">
            <v>Low income</v>
          </cell>
          <cell r="D120" t="str">
            <v>Sub-Saharan Africa</v>
          </cell>
          <cell r="F120">
            <v>15013694</v>
          </cell>
          <cell r="G120">
            <v>25959551</v>
          </cell>
          <cell r="H120">
            <v>326.89002158513563</v>
          </cell>
          <cell r="I120">
            <v>1.1004620318530163</v>
          </cell>
          <cell r="J120">
            <v>359.73005734605471</v>
          </cell>
          <cell r="K120">
            <v>8.6999999999999993</v>
          </cell>
          <cell r="L120">
            <v>23701070.063000001</v>
          </cell>
          <cell r="M120">
            <v>23701070.063000001</v>
          </cell>
          <cell r="N120">
            <v>2.7075295212977562E-2</v>
          </cell>
          <cell r="O120">
            <v>8525987292.9258509</v>
          </cell>
          <cell r="P120">
            <v>8525987292.9258509</v>
          </cell>
          <cell r="Q120">
            <v>90192236.544</v>
          </cell>
          <cell r="R120">
            <v>1352883548.1600001</v>
          </cell>
          <cell r="S120">
            <v>6.3020851310681447</v>
          </cell>
          <cell r="T120">
            <v>2.1006950436893814</v>
          </cell>
          <cell r="U120">
            <v>18.906255393204436</v>
          </cell>
        </row>
        <row r="121">
          <cell r="A121" t="str">
            <v>Malaysia</v>
          </cell>
          <cell r="B121" t="str">
            <v>MYS</v>
          </cell>
          <cell r="C121" t="str">
            <v>Upper middle income</v>
          </cell>
          <cell r="D121" t="str">
            <v>East Asia &amp; Pacific</v>
          </cell>
          <cell r="F121">
            <v>28275835</v>
          </cell>
          <cell r="G121">
            <v>36845517</v>
          </cell>
          <cell r="H121">
            <v>157</v>
          </cell>
          <cell r="I121">
            <v>1.1004620318530163</v>
          </cell>
          <cell r="J121">
            <v>172.77253900092356</v>
          </cell>
          <cell r="K121">
            <v>99.3</v>
          </cell>
          <cell r="L121">
            <v>257918.61900000024</v>
          </cell>
          <cell r="M121">
            <v>257918.61900000024</v>
          </cell>
          <cell r="N121">
            <v>0.11040303634246594</v>
          </cell>
          <cell r="O121">
            <v>44561254.660241887</v>
          </cell>
          <cell r="P121">
            <v>44561254.660241887</v>
          </cell>
          <cell r="Q121">
            <v>4658321141.4720001</v>
          </cell>
          <cell r="R121">
            <v>69874817122.080002</v>
          </cell>
          <cell r="S121">
            <v>6.3772982163785602E-4</v>
          </cell>
          <cell r="T121">
            <v>2.1257660721261869E-4</v>
          </cell>
          <cell r="U121">
            <v>1.913189464913568E-3</v>
          </cell>
        </row>
        <row r="122">
          <cell r="A122" t="str">
            <v>Maldives</v>
          </cell>
          <cell r="B122" t="str">
            <v>MDV</v>
          </cell>
          <cell r="C122" t="str">
            <v>Upper middle income</v>
          </cell>
          <cell r="D122" t="str">
            <v>South Asia</v>
          </cell>
          <cell r="F122">
            <v>325694</v>
          </cell>
          <cell r="G122">
            <v>435873</v>
          </cell>
          <cell r="H122">
            <v>64</v>
          </cell>
          <cell r="I122">
            <v>1.1004620318530163</v>
          </cell>
          <cell r="J122">
            <v>70.429570038593042</v>
          </cell>
          <cell r="K122">
            <v>99.9</v>
          </cell>
          <cell r="L122">
            <v>435.87299999995201</v>
          </cell>
          <cell r="M122">
            <v>435.87299999995201</v>
          </cell>
          <cell r="N122">
            <v>5.8613944938892791E-2</v>
          </cell>
          <cell r="O122">
            <v>30698.347981428284</v>
          </cell>
          <cell r="P122">
            <v>30698.347981428284</v>
          </cell>
          <cell r="Q122">
            <v>3912528.7825000002</v>
          </cell>
          <cell r="R122">
            <v>58687931.737500004</v>
          </cell>
          <cell r="S122">
            <v>5.230776937026197E-4</v>
          </cell>
          <cell r="T122">
            <v>1.743592312342066E-4</v>
          </cell>
          <cell r="U122">
            <v>1.5692330811078591E-3</v>
          </cell>
        </row>
        <row r="123">
          <cell r="A123" t="str">
            <v>Mali</v>
          </cell>
          <cell r="B123" t="str">
            <v>MLI</v>
          </cell>
          <cell r="C123" t="str">
            <v>Low income</v>
          </cell>
          <cell r="D123" t="str">
            <v>Sub-Saharan Africa</v>
          </cell>
          <cell r="F123">
            <v>13985961</v>
          </cell>
          <cell r="G123">
            <v>26034111</v>
          </cell>
          <cell r="H123">
            <v>326.89002158513563</v>
          </cell>
          <cell r="I123">
            <v>1.1004620318530163</v>
          </cell>
          <cell r="J123">
            <v>359.73005734605471</v>
          </cell>
          <cell r="K123">
            <v>16.600000000000001</v>
          </cell>
          <cell r="L123">
            <v>21712448.573999997</v>
          </cell>
          <cell r="M123">
            <v>21712448.573999997</v>
          </cell>
          <cell r="N123">
            <v>2.7075295212977562E-2</v>
          </cell>
          <cell r="O123">
            <v>7810620370.648283</v>
          </cell>
          <cell r="P123">
            <v>7810620370.648283</v>
          </cell>
          <cell r="Q123">
            <v>99776774.368800014</v>
          </cell>
          <cell r="R123">
            <v>1496651615.5320003</v>
          </cell>
          <cell r="S123">
            <v>5.2187297896123388</v>
          </cell>
          <cell r="T123">
            <v>1.7395765965374463</v>
          </cell>
          <cell r="U123">
            <v>15.656189368837016</v>
          </cell>
        </row>
        <row r="124">
          <cell r="A124" t="str">
            <v>Malta</v>
          </cell>
          <cell r="B124" t="str">
            <v>MLT</v>
          </cell>
          <cell r="C124" t="str">
            <v>High income: nonOECD</v>
          </cell>
          <cell r="D124" t="str">
            <v>Middle East &amp; North Africa</v>
          </cell>
          <cell r="F124">
            <v>414508</v>
          </cell>
          <cell r="G124">
            <v>436792</v>
          </cell>
          <cell r="H124" t="str">
            <v>N/A</v>
          </cell>
          <cell r="I124">
            <v>1.1004620318530163</v>
          </cell>
          <cell r="J124" t="e">
            <v>#VALUE!</v>
          </cell>
          <cell r="K124">
            <v>100</v>
          </cell>
          <cell r="L124">
            <v>0</v>
          </cell>
          <cell r="M124">
            <v>0</v>
          </cell>
          <cell r="N124">
            <v>0</v>
          </cell>
          <cell r="O124" t="e">
            <v>#VALUE!</v>
          </cell>
          <cell r="P124">
            <v>0</v>
          </cell>
          <cell r="Q124">
            <v>0</v>
          </cell>
          <cell r="R124">
            <v>0</v>
          </cell>
          <cell r="S124" t="e">
            <v>#VALUE!</v>
          </cell>
          <cell r="T124" t="e">
            <v>#VALUE!</v>
          </cell>
          <cell r="U124" t="e">
            <v>#VALUE!</v>
          </cell>
        </row>
        <row r="125">
          <cell r="A125" t="str">
            <v>Marshall Islands</v>
          </cell>
          <cell r="B125" t="str">
            <v>MHL</v>
          </cell>
          <cell r="C125" t="str">
            <v>Upper middle income</v>
          </cell>
          <cell r="D125" t="str">
            <v>East Asia &amp; Pacific</v>
          </cell>
          <cell r="F125">
            <v>52428</v>
          </cell>
          <cell r="G125">
            <v>58101</v>
          </cell>
          <cell r="H125">
            <v>157</v>
          </cell>
          <cell r="I125">
            <v>1.1004620318530163</v>
          </cell>
          <cell r="J125">
            <v>172.77253900092356</v>
          </cell>
          <cell r="K125">
            <v>55.766350000000003</v>
          </cell>
          <cell r="L125">
            <v>25700.192986500002</v>
          </cell>
          <cell r="M125">
            <v>25700.192986500002</v>
          </cell>
          <cell r="N125">
            <v>0.11040303634246594</v>
          </cell>
          <cell r="O125">
            <v>4440287.5950913336</v>
          </cell>
          <cell r="P125">
            <v>4440287.5950913336</v>
          </cell>
          <cell r="Q125" t="e">
            <v>#N/A</v>
          </cell>
          <cell r="R125" t="e">
            <v>#N/A</v>
          </cell>
          <cell r="S125" t="e">
            <v>#N/A</v>
          </cell>
          <cell r="T125" t="e">
            <v>#N/A</v>
          </cell>
          <cell r="U125" t="e">
            <v>#N/A</v>
          </cell>
        </row>
        <row r="126">
          <cell r="A126" t="str">
            <v>Mauritania</v>
          </cell>
          <cell r="B126" t="str">
            <v>MRT</v>
          </cell>
          <cell r="C126" t="str">
            <v>Lower middle income</v>
          </cell>
          <cell r="D126" t="str">
            <v>Sub-Saharan Africa</v>
          </cell>
          <cell r="F126">
            <v>3609420</v>
          </cell>
          <cell r="G126">
            <v>5640323</v>
          </cell>
          <cell r="H126">
            <v>326.89002158513563</v>
          </cell>
          <cell r="I126">
            <v>1.1004620318530163</v>
          </cell>
          <cell r="J126">
            <v>359.73005734605471</v>
          </cell>
          <cell r="K126">
            <v>18.2</v>
          </cell>
          <cell r="L126">
            <v>4613784.2140000006</v>
          </cell>
          <cell r="M126">
            <v>4613784.2140000006</v>
          </cell>
          <cell r="N126">
            <v>2.7075295212977562E-2</v>
          </cell>
          <cell r="O126">
            <v>1659716859.8845422</v>
          </cell>
          <cell r="P126">
            <v>1659716859.8845422</v>
          </cell>
          <cell r="Q126">
            <v>72639360.816</v>
          </cell>
          <cell r="R126">
            <v>1089590412.24</v>
          </cell>
          <cell r="S126">
            <v>1.5232484071445396</v>
          </cell>
          <cell r="T126">
            <v>0.50774946904817986</v>
          </cell>
          <cell r="U126">
            <v>4.5697452214336183</v>
          </cell>
        </row>
        <row r="127">
          <cell r="A127" t="str">
            <v>Mauritius</v>
          </cell>
          <cell r="B127" t="str">
            <v>MUS</v>
          </cell>
          <cell r="C127" t="str">
            <v>Upper middle income</v>
          </cell>
          <cell r="D127" t="str">
            <v>Sub-Saharan Africa</v>
          </cell>
          <cell r="F127">
            <v>1280924</v>
          </cell>
          <cell r="G127">
            <v>1287944</v>
          </cell>
          <cell r="H127">
            <v>326.89002158513563</v>
          </cell>
          <cell r="I127">
            <v>1.1004620318530163</v>
          </cell>
          <cell r="J127">
            <v>359.73005734605471</v>
          </cell>
          <cell r="K127">
            <v>100</v>
          </cell>
          <cell r="L127">
            <v>0</v>
          </cell>
          <cell r="M127">
            <v>0</v>
          </cell>
          <cell r="N127">
            <v>2.7075295212977562E-2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 t="e">
            <v>#DIV/0!</v>
          </cell>
          <cell r="T127" t="e">
            <v>#DIV/0!</v>
          </cell>
          <cell r="U127" t="e">
            <v>#DIV/0!</v>
          </cell>
        </row>
        <row r="128">
          <cell r="A128" t="str">
            <v>Mexico</v>
          </cell>
          <cell r="B128" t="str">
            <v>MEX</v>
          </cell>
          <cell r="C128" t="str">
            <v>Upper middle income</v>
          </cell>
          <cell r="D128" t="str">
            <v>Latin America &amp; Caribbean</v>
          </cell>
          <cell r="E128"/>
          <cell r="F128">
            <v>117886404</v>
          </cell>
          <cell r="G128">
            <v>143662574</v>
          </cell>
          <cell r="H128">
            <v>326.89002158513563</v>
          </cell>
          <cell r="I128">
            <v>1.1004620318530163</v>
          </cell>
          <cell r="J128">
            <v>359.73005734605471</v>
          </cell>
          <cell r="K128">
            <v>99.24</v>
          </cell>
          <cell r="L128">
            <v>1091835.5624000074</v>
          </cell>
          <cell r="M128">
            <v>1091835.5624000074</v>
          </cell>
          <cell r="N128">
            <v>2.7075295212977562E-2</v>
          </cell>
          <cell r="O128">
            <v>392766069.47461653</v>
          </cell>
          <cell r="P128">
            <v>392766069.47461653</v>
          </cell>
          <cell r="Q128">
            <v>0</v>
          </cell>
          <cell r="R128">
            <v>0</v>
          </cell>
          <cell r="S128" t="e">
            <v>#DIV/0!</v>
          </cell>
          <cell r="T128" t="e">
            <v>#DIV/0!</v>
          </cell>
          <cell r="U128" t="e">
            <v>#DIV/0!</v>
          </cell>
        </row>
        <row r="129">
          <cell r="A129" t="str">
            <v>Micronesia, Fed. Sts.</v>
          </cell>
          <cell r="B129" t="str">
            <v>FSM</v>
          </cell>
          <cell r="C129" t="str">
            <v>Lower middle income</v>
          </cell>
          <cell r="D129" t="str">
            <v>East Asia &amp; Pacific</v>
          </cell>
          <cell r="F129">
            <v>103619</v>
          </cell>
          <cell r="G129">
            <v>120664</v>
          </cell>
          <cell r="H129">
            <v>157</v>
          </cell>
          <cell r="I129">
            <v>1.1004620318530163</v>
          </cell>
          <cell r="J129">
            <v>172.77253900092356</v>
          </cell>
          <cell r="K129">
            <v>55.766350000000003</v>
          </cell>
          <cell r="L129">
            <v>53374.091436000002</v>
          </cell>
          <cell r="M129">
            <v>53374.091436000002</v>
          </cell>
          <cell r="N129">
            <v>0.11040303634246594</v>
          </cell>
          <cell r="O129">
            <v>9221577.2942651697</v>
          </cell>
          <cell r="P129">
            <v>9221577.2942651697</v>
          </cell>
          <cell r="Q129" t="e">
            <v>#N/A</v>
          </cell>
          <cell r="R129" t="e">
            <v>#N/A</v>
          </cell>
          <cell r="S129" t="e">
            <v>#N/A</v>
          </cell>
          <cell r="T129" t="e">
            <v>#N/A</v>
          </cell>
          <cell r="U129" t="e">
            <v>#N/A</v>
          </cell>
        </row>
        <row r="130">
          <cell r="A130" t="str">
            <v>Moldova</v>
          </cell>
          <cell r="B130" t="str">
            <v>MDA</v>
          </cell>
          <cell r="C130" t="str">
            <v>Lower middle income</v>
          </cell>
          <cell r="D130" t="str">
            <v>Europe &amp; Central Asia</v>
          </cell>
          <cell r="F130">
            <v>3562045</v>
          </cell>
          <cell r="G130">
            <v>3066205</v>
          </cell>
          <cell r="H130" t="str">
            <v>N/A</v>
          </cell>
          <cell r="I130">
            <v>1.1004620318530163</v>
          </cell>
          <cell r="J130" t="e">
            <v>#VALUE!</v>
          </cell>
          <cell r="K130">
            <v>98.6</v>
          </cell>
          <cell r="L130">
            <v>42926.870000000039</v>
          </cell>
          <cell r="M130">
            <v>42926.870000000039</v>
          </cell>
          <cell r="N130">
            <v>0</v>
          </cell>
          <cell r="O130" t="e">
            <v>#VALUE!</v>
          </cell>
          <cell r="P130">
            <v>0</v>
          </cell>
          <cell r="Q130">
            <v>0</v>
          </cell>
          <cell r="R130">
            <v>0</v>
          </cell>
          <cell r="S130" t="e">
            <v>#VALUE!</v>
          </cell>
          <cell r="T130" t="e">
            <v>#VALUE!</v>
          </cell>
          <cell r="U130" t="e">
            <v>#VALUE!</v>
          </cell>
        </row>
        <row r="131">
          <cell r="A131" t="str">
            <v>Monaco</v>
          </cell>
          <cell r="B131" t="str">
            <v>MCO</v>
          </cell>
          <cell r="C131" t="str">
            <v>High income: nonOECD</v>
          </cell>
          <cell r="D131" t="str">
            <v>Europe &amp; Central Asia</v>
          </cell>
          <cell r="F131">
            <v>36845</v>
          </cell>
          <cell r="G131">
            <v>43857</v>
          </cell>
          <cell r="H131" t="str">
            <v>N/A</v>
          </cell>
          <cell r="I131">
            <v>1.1004620318530163</v>
          </cell>
          <cell r="J131" t="e">
            <v>#VALUE!</v>
          </cell>
          <cell r="K131">
            <v>100</v>
          </cell>
          <cell r="L131">
            <v>0</v>
          </cell>
          <cell r="M131">
            <v>0</v>
          </cell>
          <cell r="N131">
            <v>0</v>
          </cell>
          <cell r="O131" t="e">
            <v>#VALUE!</v>
          </cell>
          <cell r="P131">
            <v>0</v>
          </cell>
          <cell r="Q131" t="e">
            <v>#N/A</v>
          </cell>
          <cell r="R131" t="e">
            <v>#N/A</v>
          </cell>
          <cell r="S131" t="e">
            <v>#VALUE!</v>
          </cell>
          <cell r="T131" t="e">
            <v>#VALUE!</v>
          </cell>
          <cell r="U131" t="e">
            <v>#VALUE!</v>
          </cell>
        </row>
        <row r="132">
          <cell r="A132" t="str">
            <v>Mongolia</v>
          </cell>
          <cell r="B132" t="str">
            <v>MNG</v>
          </cell>
          <cell r="C132" t="str">
            <v>Lower middle income</v>
          </cell>
          <cell r="D132" t="str">
            <v>East Asia &amp; Pacific</v>
          </cell>
          <cell r="F132">
            <v>2712738</v>
          </cell>
          <cell r="G132">
            <v>3387631</v>
          </cell>
          <cell r="H132">
            <v>157</v>
          </cell>
          <cell r="I132">
            <v>1.1004620318530163</v>
          </cell>
          <cell r="J132">
            <v>172.77253900092356</v>
          </cell>
          <cell r="K132">
            <v>86.2</v>
          </cell>
          <cell r="L132">
            <v>467493.07800000004</v>
          </cell>
          <cell r="M132">
            <v>467493.07800000004</v>
          </cell>
          <cell r="N132">
            <v>0.11040303634246594</v>
          </cell>
          <cell r="O132">
            <v>80769966.051416799</v>
          </cell>
          <cell r="P132">
            <v>80769966.051416799</v>
          </cell>
          <cell r="Q132">
            <v>0</v>
          </cell>
          <cell r="R132">
            <v>0</v>
          </cell>
          <cell r="S132" t="e">
            <v>#DIV/0!</v>
          </cell>
          <cell r="T132" t="e">
            <v>#DIV/0!</v>
          </cell>
          <cell r="U132" t="e">
            <v>#DIV/0!</v>
          </cell>
        </row>
        <row r="133">
          <cell r="A133" t="str">
            <v>Montenegro</v>
          </cell>
          <cell r="B133" t="str">
            <v>MNE</v>
          </cell>
          <cell r="C133" t="str">
            <v>Upper middle income</v>
          </cell>
          <cell r="D133" t="str">
            <v>Europe &amp; Central Asia</v>
          </cell>
          <cell r="F133">
            <v>620078</v>
          </cell>
          <cell r="G133">
            <v>607757</v>
          </cell>
          <cell r="H133" t="str">
            <v>N/A</v>
          </cell>
          <cell r="I133">
            <v>1.1004620318530163</v>
          </cell>
          <cell r="J133" t="e">
            <v>#VALUE!</v>
          </cell>
          <cell r="K133">
            <v>100</v>
          </cell>
          <cell r="L133">
            <v>0</v>
          </cell>
          <cell r="M133">
            <v>0</v>
          </cell>
          <cell r="N133">
            <v>0</v>
          </cell>
          <cell r="O133" t="e">
            <v>#VALUE!</v>
          </cell>
          <cell r="P133">
            <v>0</v>
          </cell>
          <cell r="Q133" t="e">
            <v>#N/A</v>
          </cell>
          <cell r="R133" t="e">
            <v>#N/A</v>
          </cell>
          <cell r="S133" t="e">
            <v>#VALUE!</v>
          </cell>
          <cell r="T133" t="e">
            <v>#VALUE!</v>
          </cell>
          <cell r="U133" t="e">
            <v>#VALUE!</v>
          </cell>
        </row>
        <row r="134">
          <cell r="A134" t="str">
            <v>Morocco</v>
          </cell>
          <cell r="B134" t="str">
            <v>MAR</v>
          </cell>
          <cell r="C134" t="str">
            <v>Lower middle income</v>
          </cell>
          <cell r="D134" t="str">
            <v>Middle East &amp; North Africa</v>
          </cell>
          <cell r="E134" t="str">
            <v>North Africa</v>
          </cell>
          <cell r="F134">
            <v>31642360</v>
          </cell>
          <cell r="G134">
            <v>39190274</v>
          </cell>
          <cell r="H134">
            <v>157</v>
          </cell>
          <cell r="I134">
            <v>1.1004620318530163</v>
          </cell>
          <cell r="J134">
            <v>172.77253900092356</v>
          </cell>
          <cell r="K134">
            <v>98.9</v>
          </cell>
          <cell r="L134">
            <v>431093.01399999601</v>
          </cell>
          <cell r="M134">
            <v>431093.01399999601</v>
          </cell>
          <cell r="N134">
            <v>0.11040303634246594</v>
          </cell>
          <cell r="O134">
            <v>74481034.574340001</v>
          </cell>
          <cell r="P134">
            <v>74481034.574340001</v>
          </cell>
          <cell r="Q134">
            <v>662131696.86179984</v>
          </cell>
          <cell r="R134">
            <v>9931975452.9269981</v>
          </cell>
          <cell r="S134">
            <v>7.4991158533713551E-3</v>
          </cell>
          <cell r="T134">
            <v>2.4997052844571185E-3</v>
          </cell>
          <cell r="U134">
            <v>2.2497347560114067E-2</v>
          </cell>
        </row>
        <row r="135">
          <cell r="A135" t="str">
            <v>Mozambique</v>
          </cell>
          <cell r="B135" t="str">
            <v>MOZ</v>
          </cell>
          <cell r="C135" t="str">
            <v>Low income</v>
          </cell>
          <cell r="D135" t="str">
            <v>Sub-Saharan Africa</v>
          </cell>
          <cell r="F135">
            <v>23967265</v>
          </cell>
          <cell r="G135">
            <v>38875906</v>
          </cell>
          <cell r="H135">
            <v>326.89002158513563</v>
          </cell>
          <cell r="I135">
            <v>1.1004620318530163</v>
          </cell>
          <cell r="J135">
            <v>359.73005734605471</v>
          </cell>
          <cell r="K135">
            <v>15</v>
          </cell>
          <cell r="L135">
            <v>33044520.099999998</v>
          </cell>
          <cell r="M135">
            <v>33044520.099999998</v>
          </cell>
          <cell r="N135">
            <v>2.7075295212977562E-2</v>
          </cell>
          <cell r="O135">
            <v>11887107110.545856</v>
          </cell>
          <cell r="P135">
            <v>11887107110.545856</v>
          </cell>
          <cell r="Q135">
            <v>575014089.78929996</v>
          </cell>
          <cell r="R135">
            <v>8625211346.8395004</v>
          </cell>
          <cell r="S135">
            <v>1.3781815462297742</v>
          </cell>
          <cell r="T135">
            <v>0.45939384874325806</v>
          </cell>
          <cell r="U135">
            <v>4.1345446386893236</v>
          </cell>
        </row>
        <row r="136">
          <cell r="A136" t="str">
            <v>Myanmar</v>
          </cell>
          <cell r="B136" t="str">
            <v>MMR</v>
          </cell>
          <cell r="C136" t="str">
            <v>Low income</v>
          </cell>
          <cell r="D136" t="str">
            <v>East Asia &amp; Pacific</v>
          </cell>
          <cell r="F136">
            <v>51931231</v>
          </cell>
          <cell r="G136">
            <v>58697747</v>
          </cell>
          <cell r="H136">
            <v>157</v>
          </cell>
          <cell r="I136">
            <v>1.1004620318530163</v>
          </cell>
          <cell r="J136">
            <v>172.77253900092356</v>
          </cell>
          <cell r="K136">
            <v>48.8</v>
          </cell>
          <cell r="L136">
            <v>30053246.464000002</v>
          </cell>
          <cell r="M136">
            <v>30053246.464000002</v>
          </cell>
          <cell r="N136">
            <v>0.11040303634246594</v>
          </cell>
          <cell r="O136">
            <v>5192375696.8058081</v>
          </cell>
          <cell r="P136">
            <v>5192375696.8058081</v>
          </cell>
          <cell r="Q136">
            <v>276804127.80180001</v>
          </cell>
          <cell r="R136">
            <v>4152061917.0270004</v>
          </cell>
          <cell r="S136">
            <v>1.2505535323335697</v>
          </cell>
          <cell r="T136">
            <v>0.41685117744452321</v>
          </cell>
          <cell r="U136">
            <v>3.7516605970007086</v>
          </cell>
        </row>
        <row r="137">
          <cell r="A137" t="str">
            <v>Namibia</v>
          </cell>
          <cell r="B137" t="str">
            <v>NAM</v>
          </cell>
          <cell r="C137" t="str">
            <v>Upper middle income</v>
          </cell>
          <cell r="D137" t="str">
            <v>Sub-Saharan Africa</v>
          </cell>
          <cell r="F137">
            <v>2178967</v>
          </cell>
          <cell r="G137">
            <v>3042197</v>
          </cell>
          <cell r="H137">
            <v>326.89002158513563</v>
          </cell>
          <cell r="I137">
            <v>1.1004620318530163</v>
          </cell>
          <cell r="J137">
            <v>359.73005734605471</v>
          </cell>
          <cell r="K137">
            <v>43.7</v>
          </cell>
          <cell r="L137">
            <v>1712756.9109999998</v>
          </cell>
          <cell r="M137">
            <v>1712756.9109999998</v>
          </cell>
          <cell r="N137">
            <v>2.7075295212977562E-2</v>
          </cell>
          <cell r="O137">
            <v>616130141.81388152</v>
          </cell>
          <cell r="P137">
            <v>616130141.81388152</v>
          </cell>
          <cell r="Q137">
            <v>70053032.223199993</v>
          </cell>
          <cell r="R137">
            <v>1050795483.3479999</v>
          </cell>
          <cell r="S137">
            <v>0.58634639335410332</v>
          </cell>
          <cell r="T137">
            <v>0.19544879778470112</v>
          </cell>
          <cell r="U137">
            <v>1.7590391800623102</v>
          </cell>
        </row>
        <row r="138">
          <cell r="A138" t="str">
            <v>Nepal</v>
          </cell>
          <cell r="B138" t="str">
            <v>NPL</v>
          </cell>
          <cell r="C138" t="str">
            <v>Low income</v>
          </cell>
          <cell r="D138" t="str">
            <v>South Asia</v>
          </cell>
          <cell r="F138">
            <v>26846016</v>
          </cell>
          <cell r="G138">
            <v>32853228.000000004</v>
          </cell>
          <cell r="H138">
            <v>64</v>
          </cell>
          <cell r="I138">
            <v>1.1004620318530163</v>
          </cell>
          <cell r="J138">
            <v>70.429570038593042</v>
          </cell>
          <cell r="K138">
            <v>76.3</v>
          </cell>
          <cell r="L138">
            <v>7786215.0360000003</v>
          </cell>
          <cell r="M138">
            <v>7786215.0360000003</v>
          </cell>
          <cell r="N138">
            <v>5.8613944938892791E-2</v>
          </cell>
          <cell r="O138">
            <v>548379777.21350825</v>
          </cell>
          <cell r="P138">
            <v>548379777.21350825</v>
          </cell>
          <cell r="Q138">
            <v>0</v>
          </cell>
          <cell r="R138">
            <v>0</v>
          </cell>
          <cell r="S138" t="e">
            <v>#DIV/0!</v>
          </cell>
          <cell r="T138" t="e">
            <v>#DIV/0!</v>
          </cell>
          <cell r="U138" t="e">
            <v>#DIV/0!</v>
          </cell>
        </row>
        <row r="139">
          <cell r="A139" t="str">
            <v>Netherlands</v>
          </cell>
          <cell r="B139" t="str">
            <v>NLD</v>
          </cell>
          <cell r="C139" t="str">
            <v>High income: OECD</v>
          </cell>
          <cell r="D139" t="str">
            <v>Europe &amp; Central Asia</v>
          </cell>
          <cell r="F139">
            <v>16615394</v>
          </cell>
          <cell r="G139">
            <v>17268589</v>
          </cell>
          <cell r="H139" t="str">
            <v>N/A</v>
          </cell>
          <cell r="I139">
            <v>1.1004620318530163</v>
          </cell>
          <cell r="J139" t="e">
            <v>#VALUE!</v>
          </cell>
          <cell r="K139">
            <v>100</v>
          </cell>
          <cell r="L139">
            <v>0</v>
          </cell>
          <cell r="M139">
            <v>0</v>
          </cell>
          <cell r="N139">
            <v>0</v>
          </cell>
          <cell r="O139" t="e">
            <v>#VALUE!</v>
          </cell>
          <cell r="P139">
            <v>0</v>
          </cell>
          <cell r="Q139">
            <v>0</v>
          </cell>
          <cell r="R139">
            <v>0</v>
          </cell>
          <cell r="S139" t="e">
            <v>#VALUE!</v>
          </cell>
          <cell r="T139" t="e">
            <v>#VALUE!</v>
          </cell>
          <cell r="U139" t="e">
            <v>#VALUE!</v>
          </cell>
        </row>
        <row r="140">
          <cell r="A140" t="str">
            <v>New Caledonia</v>
          </cell>
          <cell r="B140" t="str">
            <v>NCL</v>
          </cell>
          <cell r="C140" t="str">
            <v>High income: nonOECD</v>
          </cell>
          <cell r="D140" t="str">
            <v>East Asia &amp; Pacific</v>
          </cell>
          <cell r="F140">
            <v>249992</v>
          </cell>
          <cell r="G140">
            <v>311623</v>
          </cell>
          <cell r="H140">
            <v>157</v>
          </cell>
          <cell r="I140">
            <v>1.1004620318530163</v>
          </cell>
          <cell r="J140">
            <v>172.77253900092356</v>
          </cell>
          <cell r="K140">
            <v>55.766350000000003</v>
          </cell>
          <cell r="L140">
            <v>137842.2271395</v>
          </cell>
          <cell r="M140">
            <v>137842.2271395</v>
          </cell>
          <cell r="N140">
            <v>0.11040303634246594</v>
          </cell>
          <cell r="O140">
            <v>23815351.564433426</v>
          </cell>
          <cell r="P140">
            <v>23815351.564433426</v>
          </cell>
          <cell r="Q140" t="e">
            <v>#N/A</v>
          </cell>
          <cell r="R140" t="e">
            <v>#N/A</v>
          </cell>
          <cell r="S140" t="e">
            <v>#N/A</v>
          </cell>
          <cell r="T140" t="e">
            <v>#N/A</v>
          </cell>
          <cell r="U140" t="e">
            <v>#N/A</v>
          </cell>
        </row>
        <row r="141">
          <cell r="A141" t="str">
            <v>New Zealand</v>
          </cell>
          <cell r="B141" t="str">
            <v>NZL</v>
          </cell>
          <cell r="C141" t="str">
            <v>High income: OECD</v>
          </cell>
          <cell r="D141" t="str">
            <v>East Asia &amp; Pacific</v>
          </cell>
          <cell r="F141">
            <v>4367800</v>
          </cell>
          <cell r="G141">
            <v>5208035</v>
          </cell>
          <cell r="H141">
            <v>157</v>
          </cell>
          <cell r="I141">
            <v>1.1004620318530163</v>
          </cell>
          <cell r="J141">
            <v>172.77253900092356</v>
          </cell>
          <cell r="K141">
            <v>100</v>
          </cell>
          <cell r="L141">
            <v>0</v>
          </cell>
          <cell r="M141">
            <v>0</v>
          </cell>
          <cell r="N141">
            <v>0.11040303634246594</v>
          </cell>
          <cell r="O141">
            <v>0</v>
          </cell>
          <cell r="P141">
            <v>0</v>
          </cell>
          <cell r="Q141">
            <v>137916286.32960001</v>
          </cell>
          <cell r="R141">
            <v>2068744294.944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>Nicaragua</v>
          </cell>
          <cell r="B142" t="str">
            <v>NIC</v>
          </cell>
          <cell r="C142" t="str">
            <v>Lower middle income</v>
          </cell>
          <cell r="D142" t="str">
            <v>Latin America &amp; Caribbean</v>
          </cell>
          <cell r="E142"/>
          <cell r="F142">
            <v>5822209</v>
          </cell>
          <cell r="G142">
            <v>7390914</v>
          </cell>
          <cell r="H142">
            <v>326.89002158513563</v>
          </cell>
          <cell r="I142">
            <v>1.1004620318530163</v>
          </cell>
          <cell r="J142">
            <v>359.73005734605471</v>
          </cell>
          <cell r="K142">
            <v>73.7</v>
          </cell>
          <cell r="L142">
            <v>1943810.382</v>
          </cell>
          <cell r="M142">
            <v>1943810.382</v>
          </cell>
          <cell r="N142">
            <v>2.7075295212977562E-2</v>
          </cell>
          <cell r="O142">
            <v>699247020.18671656</v>
          </cell>
          <cell r="P142">
            <v>699247020.18671656</v>
          </cell>
          <cell r="Q142">
            <v>0</v>
          </cell>
          <cell r="R142">
            <v>0</v>
          </cell>
          <cell r="S142" t="e">
            <v>#DIV/0!</v>
          </cell>
          <cell r="T142" t="e">
            <v>#DIV/0!</v>
          </cell>
          <cell r="U142" t="e">
            <v>#DIV/0!</v>
          </cell>
        </row>
        <row r="143">
          <cell r="A143" t="str">
            <v>Niger</v>
          </cell>
          <cell r="B143" t="str">
            <v>NER</v>
          </cell>
          <cell r="C143" t="str">
            <v>Low income</v>
          </cell>
          <cell r="D143" t="str">
            <v>Sub-Saharan Africa</v>
          </cell>
          <cell r="F143">
            <v>15893746</v>
          </cell>
          <cell r="G143">
            <v>34512751</v>
          </cell>
          <cell r="H143">
            <v>326.89002158513563</v>
          </cell>
          <cell r="I143">
            <v>1.1004620318530163</v>
          </cell>
          <cell r="J143">
            <v>359.73005734605471</v>
          </cell>
          <cell r="K143">
            <v>9.3000000000000007</v>
          </cell>
          <cell r="L143">
            <v>31303065.157000002</v>
          </cell>
          <cell r="M143">
            <v>31303065.157000002</v>
          </cell>
          <cell r="N143">
            <v>2.7075295212977562E-2</v>
          </cell>
          <cell r="O143">
            <v>11260653424.034897</v>
          </cell>
          <cell r="P143">
            <v>11260653424.034897</v>
          </cell>
          <cell r="Q143">
            <v>0</v>
          </cell>
          <cell r="R143">
            <v>0</v>
          </cell>
          <cell r="S143" t="e">
            <v>#DIV/0!</v>
          </cell>
          <cell r="T143" t="e">
            <v>#DIV/0!</v>
          </cell>
          <cell r="U143" t="e">
            <v>#DIV/0!</v>
          </cell>
        </row>
        <row r="144">
          <cell r="A144" t="str">
            <v>Nigeria</v>
          </cell>
          <cell r="B144" t="str">
            <v>NGA</v>
          </cell>
          <cell r="C144" t="str">
            <v>Lower middle income</v>
          </cell>
          <cell r="D144" t="str">
            <v>Sub-Saharan Africa</v>
          </cell>
          <cell r="F144">
            <v>159707780</v>
          </cell>
          <cell r="G144">
            <v>273120384</v>
          </cell>
          <cell r="H144">
            <v>326.89002158513563</v>
          </cell>
          <cell r="I144">
            <v>1.1004620318530163</v>
          </cell>
          <cell r="J144">
            <v>359.73005734605471</v>
          </cell>
          <cell r="K144">
            <v>48</v>
          </cell>
          <cell r="L144">
            <v>142022599.68000001</v>
          </cell>
          <cell r="M144">
            <v>142022599.68000001</v>
          </cell>
          <cell r="N144">
            <v>2.7075295212977562E-2</v>
          </cell>
          <cell r="O144">
            <v>51089797927.322174</v>
          </cell>
          <cell r="P144">
            <v>51089797927.322174</v>
          </cell>
          <cell r="Q144">
            <v>7310357856.8202</v>
          </cell>
          <cell r="R144">
            <v>109655367852.30299</v>
          </cell>
          <cell r="S144">
            <v>0.46591242114235615</v>
          </cell>
          <cell r="T144">
            <v>0.15530414038078538</v>
          </cell>
          <cell r="U144">
            <v>1.3977372634270684</v>
          </cell>
        </row>
        <row r="145">
          <cell r="A145" t="str">
            <v>Northern Mariana Islands</v>
          </cell>
          <cell r="B145" t="str">
            <v>MNP</v>
          </cell>
          <cell r="C145" t="str">
            <v>High income: nonOECD</v>
          </cell>
          <cell r="D145" t="str">
            <v>East Asia &amp; Pacific</v>
          </cell>
          <cell r="F145">
            <v>53860</v>
          </cell>
          <cell r="G145">
            <v>56623</v>
          </cell>
          <cell r="H145">
            <v>157</v>
          </cell>
          <cell r="I145">
            <v>1.1004620318530163</v>
          </cell>
          <cell r="J145">
            <v>172.77253900092356</v>
          </cell>
          <cell r="K145" t="str">
            <v>N/A</v>
          </cell>
          <cell r="L145" t="e">
            <v>#VALUE!</v>
          </cell>
          <cell r="M145">
            <v>0</v>
          </cell>
          <cell r="N145">
            <v>0.11040303634246594</v>
          </cell>
          <cell r="O145" t="e">
            <v>#VALUE!</v>
          </cell>
          <cell r="P145">
            <v>0</v>
          </cell>
          <cell r="Q145" t="e">
            <v>#N/A</v>
          </cell>
          <cell r="R145" t="e">
            <v>#N/A</v>
          </cell>
          <cell r="S145" t="e">
            <v>#VALUE!</v>
          </cell>
          <cell r="T145" t="e">
            <v>#VALUE!</v>
          </cell>
          <cell r="U145" t="e">
            <v>#VALUE!</v>
          </cell>
        </row>
        <row r="146">
          <cell r="A146" t="str">
            <v>Norway</v>
          </cell>
          <cell r="B146" t="str">
            <v>NOR</v>
          </cell>
          <cell r="C146" t="str">
            <v>High income: OECD</v>
          </cell>
          <cell r="D146" t="str">
            <v>Europe &amp; Central Asia</v>
          </cell>
          <cell r="F146">
            <v>4889252</v>
          </cell>
          <cell r="G146">
            <v>5837893</v>
          </cell>
          <cell r="H146" t="str">
            <v>N/A</v>
          </cell>
          <cell r="I146">
            <v>1.1004620318530163</v>
          </cell>
          <cell r="J146" t="e">
            <v>#VALUE!</v>
          </cell>
          <cell r="K146">
            <v>100</v>
          </cell>
          <cell r="L146">
            <v>0</v>
          </cell>
          <cell r="M146">
            <v>0</v>
          </cell>
          <cell r="N146">
            <v>0</v>
          </cell>
          <cell r="O146" t="e">
            <v>#VALUE!</v>
          </cell>
          <cell r="P146">
            <v>0</v>
          </cell>
          <cell r="Q146">
            <v>0</v>
          </cell>
          <cell r="R146">
            <v>0</v>
          </cell>
          <cell r="S146" t="e">
            <v>#VALUE!</v>
          </cell>
          <cell r="T146" t="e">
            <v>#VALUE!</v>
          </cell>
          <cell r="U146" t="e">
            <v>#VALUE!</v>
          </cell>
        </row>
        <row r="147">
          <cell r="A147" t="str">
            <v>Oman</v>
          </cell>
          <cell r="B147" t="str">
            <v>OMN</v>
          </cell>
          <cell r="C147" t="str">
            <v>High income: nonOECD</v>
          </cell>
          <cell r="D147" t="str">
            <v>Middle East &amp; North Africa</v>
          </cell>
          <cell r="E147" t="str">
            <v>Middle East</v>
          </cell>
          <cell r="F147">
            <v>2802768</v>
          </cell>
          <cell r="G147">
            <v>4920265</v>
          </cell>
          <cell r="H147">
            <v>157</v>
          </cell>
          <cell r="I147">
            <v>1.1004620318530163</v>
          </cell>
          <cell r="J147">
            <v>172.77253900092356</v>
          </cell>
          <cell r="K147">
            <v>94.135270000000006</v>
          </cell>
          <cell r="L147">
            <v>288560.2575344998</v>
          </cell>
          <cell r="M147">
            <v>288560.2575344998</v>
          </cell>
          <cell r="N147">
            <v>5.8613944938892791E-2</v>
          </cell>
          <cell r="O147">
            <v>49855288.348995917</v>
          </cell>
          <cell r="P147">
            <v>49855288.348995917</v>
          </cell>
          <cell r="Q147">
            <v>3942700802.0157003</v>
          </cell>
          <cell r="R147">
            <v>59140512030.235504</v>
          </cell>
          <cell r="S147">
            <v>8.4299723890634345E-4</v>
          </cell>
          <cell r="T147">
            <v>2.809990796354478E-4</v>
          </cell>
          <cell r="U147">
            <v>2.52899171671903E-3</v>
          </cell>
        </row>
        <row r="148">
          <cell r="A148" t="str">
            <v>Pakistan</v>
          </cell>
          <cell r="B148" t="str">
            <v>PAK</v>
          </cell>
          <cell r="C148" t="str">
            <v>Lower middle income</v>
          </cell>
          <cell r="D148" t="str">
            <v>South Asia</v>
          </cell>
          <cell r="F148">
            <v>173149306</v>
          </cell>
          <cell r="G148">
            <v>231743898</v>
          </cell>
          <cell r="H148">
            <v>64</v>
          </cell>
          <cell r="I148">
            <v>1.1004620318530163</v>
          </cell>
          <cell r="J148">
            <v>70.429570038593042</v>
          </cell>
          <cell r="K148">
            <v>91.37</v>
          </cell>
          <cell r="L148">
            <v>19999498.397399984</v>
          </cell>
          <cell r="M148">
            <v>19999498.397399984</v>
          </cell>
          <cell r="N148">
            <v>5.8613944938892791E-2</v>
          </cell>
          <cell r="O148">
            <v>1408556073.1164114</v>
          </cell>
          <cell r="P148">
            <v>1408556073.1164114</v>
          </cell>
          <cell r="Q148">
            <v>8072634370.1399994</v>
          </cell>
          <cell r="R148">
            <v>121089515552.09999</v>
          </cell>
          <cell r="S148">
            <v>1.1632353690525468E-2</v>
          </cell>
          <cell r="T148">
            <v>3.8774512301751559E-3</v>
          </cell>
          <cell r="U148">
            <v>3.4897061071576405E-2</v>
          </cell>
        </row>
        <row r="149">
          <cell r="A149" t="str">
            <v>Palau</v>
          </cell>
          <cell r="B149" t="str">
            <v>PLW</v>
          </cell>
          <cell r="C149" t="str">
            <v>Upper middle income</v>
          </cell>
          <cell r="D149" t="str">
            <v>East Asia &amp; Pacific</v>
          </cell>
          <cell r="F149">
            <v>20470</v>
          </cell>
          <cell r="G149">
            <v>24836</v>
          </cell>
          <cell r="H149">
            <v>157</v>
          </cell>
          <cell r="I149">
            <v>1.1004620318530163</v>
          </cell>
          <cell r="J149">
            <v>172.77253900092356</v>
          </cell>
          <cell r="K149">
            <v>55.766350000000003</v>
          </cell>
          <cell r="L149">
            <v>10985.869314000001</v>
          </cell>
          <cell r="M149">
            <v>10985.869314000001</v>
          </cell>
          <cell r="N149">
            <v>0.11040303634246594</v>
          </cell>
          <cell r="O149">
            <v>1898056.5345121145</v>
          </cell>
          <cell r="P149">
            <v>1898056.5345121145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</row>
        <row r="150">
          <cell r="A150" t="str">
            <v>Panama</v>
          </cell>
          <cell r="B150" t="str">
            <v>PAN</v>
          </cell>
          <cell r="C150" t="str">
            <v>Upper middle income</v>
          </cell>
          <cell r="D150" t="str">
            <v>Latin America &amp; Caribbean</v>
          </cell>
          <cell r="E150"/>
          <cell r="F150">
            <v>3678128</v>
          </cell>
          <cell r="G150">
            <v>4882047</v>
          </cell>
          <cell r="H150">
            <v>326.89002158513563</v>
          </cell>
          <cell r="I150">
            <v>1.1004620318530163</v>
          </cell>
          <cell r="J150">
            <v>359.73005734605471</v>
          </cell>
          <cell r="K150">
            <v>88.229380000000006</v>
          </cell>
          <cell r="L150">
            <v>574647.20059139992</v>
          </cell>
          <cell r="M150">
            <v>574647.20059139992</v>
          </cell>
          <cell r="N150">
            <v>2.7075295212977562E-2</v>
          </cell>
          <cell r="O150">
            <v>206717870.42249408</v>
          </cell>
          <cell r="P150">
            <v>206717870.42249408</v>
          </cell>
          <cell r="Q150">
            <v>5959183.8820000002</v>
          </cell>
          <cell r="R150">
            <v>89387758.230000004</v>
          </cell>
          <cell r="S150">
            <v>2.31259709960056</v>
          </cell>
          <cell r="T150">
            <v>0.77086569986685338</v>
          </cell>
          <cell r="U150">
            <v>6.9377912988016801</v>
          </cell>
        </row>
        <row r="151">
          <cell r="A151" t="str">
            <v>Papua New Guinea</v>
          </cell>
          <cell r="B151" t="str">
            <v>PNG</v>
          </cell>
          <cell r="C151" t="str">
            <v>Lower middle income</v>
          </cell>
          <cell r="D151" t="str">
            <v>East Asia &amp; Pacific</v>
          </cell>
          <cell r="F151">
            <v>6858945</v>
          </cell>
          <cell r="G151">
            <v>10044486</v>
          </cell>
          <cell r="H151">
            <v>157</v>
          </cell>
          <cell r="I151">
            <v>1.1004620318530163</v>
          </cell>
          <cell r="J151">
            <v>172.77253900092356</v>
          </cell>
          <cell r="K151">
            <v>14.54415</v>
          </cell>
          <cell r="L151">
            <v>8583600.8894309998</v>
          </cell>
          <cell r="M151">
            <v>8583600.8894309998</v>
          </cell>
          <cell r="N151">
            <v>0.11040303634246594</v>
          </cell>
          <cell r="O151">
            <v>1483010519.4375796</v>
          </cell>
          <cell r="P151">
            <v>1483010519.4375796</v>
          </cell>
          <cell r="Q151">
            <v>0</v>
          </cell>
          <cell r="R151">
            <v>0</v>
          </cell>
          <cell r="S151" t="e">
            <v>#DIV/0!</v>
          </cell>
          <cell r="T151" t="e">
            <v>#DIV/0!</v>
          </cell>
          <cell r="U151" t="e">
            <v>#DIV/0!</v>
          </cell>
        </row>
        <row r="152">
          <cell r="A152" t="str">
            <v>Paraguay</v>
          </cell>
          <cell r="B152" t="str">
            <v>PRY</v>
          </cell>
          <cell r="C152" t="str">
            <v>Lower middle income</v>
          </cell>
          <cell r="D152" t="str">
            <v>Latin America &amp; Caribbean</v>
          </cell>
          <cell r="E152"/>
          <cell r="F152">
            <v>6459721</v>
          </cell>
          <cell r="G152">
            <v>8693133</v>
          </cell>
          <cell r="H152">
            <v>326.89002158513563</v>
          </cell>
          <cell r="I152">
            <v>1.1004620318530163</v>
          </cell>
          <cell r="J152">
            <v>359.73005734605471</v>
          </cell>
          <cell r="K152">
            <v>97.43</v>
          </cell>
          <cell r="L152">
            <v>223413.51809999952</v>
          </cell>
          <cell r="M152">
            <v>223413.51809999952</v>
          </cell>
          <cell r="N152">
            <v>2.7075295212977562E-2</v>
          </cell>
          <cell r="O152">
            <v>80368557.677996665</v>
          </cell>
          <cell r="P152">
            <v>80368557.677996665</v>
          </cell>
          <cell r="Q152">
            <v>0</v>
          </cell>
          <cell r="R152">
            <v>0</v>
          </cell>
          <cell r="S152" t="e">
            <v>#DIV/0!</v>
          </cell>
          <cell r="T152" t="e">
            <v>#DIV/0!</v>
          </cell>
          <cell r="U152" t="e">
            <v>#DIV/0!</v>
          </cell>
        </row>
        <row r="153">
          <cell r="A153" t="str">
            <v>Peru</v>
          </cell>
          <cell r="B153" t="str">
            <v>PER</v>
          </cell>
          <cell r="C153" t="str">
            <v>Upper middle income</v>
          </cell>
          <cell r="D153" t="str">
            <v>Latin America &amp; Caribbean</v>
          </cell>
          <cell r="E153"/>
          <cell r="F153">
            <v>29262830</v>
          </cell>
          <cell r="G153">
            <v>36513996</v>
          </cell>
          <cell r="H153">
            <v>326.89002158513563</v>
          </cell>
          <cell r="I153">
            <v>1.1004620318530163</v>
          </cell>
          <cell r="J153">
            <v>359.73005734605471</v>
          </cell>
          <cell r="K153">
            <v>85.1</v>
          </cell>
          <cell r="L153">
            <v>5440585.404000001</v>
          </cell>
          <cell r="M153">
            <v>5440585.404000001</v>
          </cell>
          <cell r="N153">
            <v>2.7075295212977562E-2</v>
          </cell>
          <cell r="O153">
            <v>1957142099.3770287</v>
          </cell>
          <cell r="P153">
            <v>1957142099.3770287</v>
          </cell>
          <cell r="Q153">
            <v>0</v>
          </cell>
          <cell r="R153">
            <v>0</v>
          </cell>
          <cell r="S153" t="e">
            <v>#DIV/0!</v>
          </cell>
          <cell r="T153" t="e">
            <v>#DIV/0!</v>
          </cell>
          <cell r="U153" t="e">
            <v>#DIV/0!</v>
          </cell>
        </row>
        <row r="154">
          <cell r="A154" t="str">
            <v>Philippines</v>
          </cell>
          <cell r="B154" t="str">
            <v>PHL</v>
          </cell>
          <cell r="C154" t="str">
            <v>Lower middle income</v>
          </cell>
          <cell r="D154" t="str">
            <v>East Asia &amp; Pacific</v>
          </cell>
          <cell r="F154">
            <v>93444322</v>
          </cell>
          <cell r="G154">
            <v>127797234</v>
          </cell>
          <cell r="H154">
            <v>157</v>
          </cell>
          <cell r="I154">
            <v>1.1004620318530163</v>
          </cell>
          <cell r="J154">
            <v>172.77253900092356</v>
          </cell>
          <cell r="K154">
            <v>83.3</v>
          </cell>
          <cell r="L154">
            <v>21342138.078000005</v>
          </cell>
          <cell r="M154">
            <v>21342138.078000005</v>
          </cell>
          <cell r="N154">
            <v>0.11040303634246594</v>
          </cell>
          <cell r="O154">
            <v>3687335383.4443517</v>
          </cell>
          <cell r="P154">
            <v>3687335383.4443517</v>
          </cell>
          <cell r="Q154">
            <v>0</v>
          </cell>
          <cell r="R154">
            <v>0</v>
          </cell>
          <cell r="S154" t="e">
            <v>#DIV/0!</v>
          </cell>
          <cell r="T154" t="e">
            <v>#DIV/0!</v>
          </cell>
          <cell r="U154" t="e">
            <v>#DIV/0!</v>
          </cell>
        </row>
        <row r="155">
          <cell r="A155" t="str">
            <v>Poland</v>
          </cell>
          <cell r="B155" t="str">
            <v>POL</v>
          </cell>
          <cell r="C155" t="str">
            <v>High income: OECD</v>
          </cell>
          <cell r="D155" t="str">
            <v>Europe &amp; Central Asia</v>
          </cell>
          <cell r="F155">
            <v>38183683</v>
          </cell>
          <cell r="G155">
            <v>37447642</v>
          </cell>
          <cell r="H155" t="str">
            <v>N/A</v>
          </cell>
          <cell r="I155">
            <v>1.1004620318530163</v>
          </cell>
          <cell r="J155" t="e">
            <v>#VALUE!</v>
          </cell>
          <cell r="K155">
            <v>100</v>
          </cell>
          <cell r="L155">
            <v>0</v>
          </cell>
          <cell r="M155">
            <v>0</v>
          </cell>
          <cell r="N155">
            <v>0</v>
          </cell>
          <cell r="O155" t="e">
            <v>#VALUE!</v>
          </cell>
          <cell r="P155">
            <v>0</v>
          </cell>
          <cell r="Q155">
            <v>697164579.13620007</v>
          </cell>
          <cell r="R155">
            <v>10457468687.043001</v>
          </cell>
          <cell r="S155" t="e">
            <v>#VALUE!</v>
          </cell>
          <cell r="T155" t="e">
            <v>#VALUE!</v>
          </cell>
          <cell r="U155" t="e">
            <v>#VALUE!</v>
          </cell>
        </row>
        <row r="156">
          <cell r="A156" t="str">
            <v>Portugal</v>
          </cell>
          <cell r="B156" t="str">
            <v>PRT</v>
          </cell>
          <cell r="C156" t="str">
            <v>High income: OECD</v>
          </cell>
          <cell r="D156" t="str">
            <v>Europe &amp; Central Asia</v>
          </cell>
          <cell r="F156">
            <v>10573100</v>
          </cell>
          <cell r="G156">
            <v>10432816</v>
          </cell>
          <cell r="H156" t="str">
            <v>N/A</v>
          </cell>
          <cell r="I156">
            <v>1.1004620318530163</v>
          </cell>
          <cell r="J156" t="e">
            <v>#VALUE!</v>
          </cell>
          <cell r="K156">
            <v>100</v>
          </cell>
          <cell r="L156">
            <v>0</v>
          </cell>
          <cell r="M156">
            <v>0</v>
          </cell>
          <cell r="N156">
            <v>0</v>
          </cell>
          <cell r="O156" t="e">
            <v>#VALUE!</v>
          </cell>
          <cell r="P156">
            <v>0</v>
          </cell>
          <cell r="Q156">
            <v>0</v>
          </cell>
          <cell r="R156">
            <v>0</v>
          </cell>
          <cell r="S156" t="e">
            <v>#VALUE!</v>
          </cell>
          <cell r="T156" t="e">
            <v>#VALUE!</v>
          </cell>
          <cell r="U156" t="e">
            <v>#VALUE!</v>
          </cell>
        </row>
        <row r="157">
          <cell r="A157" t="str">
            <v>Puerto Rico</v>
          </cell>
          <cell r="B157" t="str">
            <v>PRI</v>
          </cell>
          <cell r="C157" t="str">
            <v>High income: nonOECD</v>
          </cell>
          <cell r="D157" t="str">
            <v>Latin America &amp; Caribbean</v>
          </cell>
          <cell r="E157"/>
          <cell r="F157">
            <v>3721208</v>
          </cell>
          <cell r="G157">
            <v>3703707</v>
          </cell>
          <cell r="H157">
            <v>326.89002158513563</v>
          </cell>
          <cell r="I157">
            <v>1.1004620318530163</v>
          </cell>
          <cell r="J157">
            <v>359.73005734605471</v>
          </cell>
          <cell r="K157">
            <v>88.229380000000006</v>
          </cell>
          <cell r="L157">
            <v>435949.27688339993</v>
          </cell>
          <cell r="M157">
            <v>435949.27688339993</v>
          </cell>
          <cell r="N157">
            <v>2.7075295212977562E-2</v>
          </cell>
          <cell r="O157">
            <v>156824058.37323654</v>
          </cell>
          <cell r="P157">
            <v>156824058.37323654</v>
          </cell>
          <cell r="Q157" t="e">
            <v>#N/A</v>
          </cell>
          <cell r="R157" t="e">
            <v>#N/A</v>
          </cell>
          <cell r="S157" t="e">
            <v>#N/A</v>
          </cell>
          <cell r="T157" t="e">
            <v>#N/A</v>
          </cell>
          <cell r="U157" t="e">
            <v>#N/A</v>
          </cell>
        </row>
        <row r="158">
          <cell r="A158" t="str">
            <v>Qatar</v>
          </cell>
          <cell r="B158" t="str">
            <v>QAT</v>
          </cell>
          <cell r="C158" t="str">
            <v>High income: nonOECD</v>
          </cell>
          <cell r="D158" t="str">
            <v>Middle East &amp; North Africa</v>
          </cell>
          <cell r="E158" t="str">
            <v>Middle East</v>
          </cell>
          <cell r="F158">
            <v>1749713</v>
          </cell>
          <cell r="G158">
            <v>2760329</v>
          </cell>
          <cell r="H158">
            <v>157</v>
          </cell>
          <cell r="I158">
            <v>1.1004620318530163</v>
          </cell>
          <cell r="J158">
            <v>172.77253900092356</v>
          </cell>
          <cell r="K158">
            <v>94.135270000000006</v>
          </cell>
          <cell r="L158">
            <v>161885.84296169988</v>
          </cell>
          <cell r="M158">
            <v>161885.84296169988</v>
          </cell>
          <cell r="N158">
            <v>5.8613944938892791E-2</v>
          </cell>
          <cell r="O158">
            <v>27969428.116797678</v>
          </cell>
          <cell r="P158">
            <v>27969428.116797678</v>
          </cell>
          <cell r="Q158">
            <v>6780036777.1239996</v>
          </cell>
          <cell r="R158">
            <v>101700551656.86</v>
          </cell>
          <cell r="S158">
            <v>2.750174670749788E-4</v>
          </cell>
          <cell r="T158">
            <v>9.167248902499293E-5</v>
          </cell>
          <cell r="U158">
            <v>8.2505240122493636E-4</v>
          </cell>
        </row>
        <row r="159">
          <cell r="A159" t="str">
            <v>Romania</v>
          </cell>
          <cell r="B159" t="str">
            <v>ROM</v>
          </cell>
          <cell r="C159" t="str">
            <v>Upper middle income</v>
          </cell>
          <cell r="D159" t="str">
            <v>Europe &amp; Central Asia</v>
          </cell>
          <cell r="F159">
            <v>20246871</v>
          </cell>
          <cell r="G159">
            <v>20232088</v>
          </cell>
          <cell r="H159" t="str">
            <v>N/A</v>
          </cell>
          <cell r="I159">
            <v>1.1004620318530163</v>
          </cell>
          <cell r="J159" t="e">
            <v>#VALUE!</v>
          </cell>
          <cell r="K159">
            <v>100</v>
          </cell>
          <cell r="L159">
            <v>0</v>
          </cell>
          <cell r="M159">
            <v>0</v>
          </cell>
          <cell r="N159">
            <v>0</v>
          </cell>
          <cell r="O159" t="e">
            <v>#VALUE!</v>
          </cell>
          <cell r="P159">
            <v>0</v>
          </cell>
          <cell r="Q159">
            <v>0</v>
          </cell>
          <cell r="R159">
            <v>0</v>
          </cell>
          <cell r="S159" t="e">
            <v>#VALUE!</v>
          </cell>
          <cell r="T159" t="e">
            <v>#VALUE!</v>
          </cell>
          <cell r="U159" t="e">
            <v>#VALUE!</v>
          </cell>
        </row>
        <row r="160">
          <cell r="A160" t="str">
            <v>Russian Federation</v>
          </cell>
          <cell r="B160" t="str">
            <v>RUS</v>
          </cell>
          <cell r="C160" t="str">
            <v>High income: nonOECD</v>
          </cell>
          <cell r="D160" t="str">
            <v>Europe &amp; Central Asia</v>
          </cell>
          <cell r="F160">
            <v>142389000</v>
          </cell>
          <cell r="G160">
            <v>133556108</v>
          </cell>
          <cell r="H160" t="str">
            <v>N/A</v>
          </cell>
          <cell r="I160">
            <v>1.1004620318530163</v>
          </cell>
          <cell r="J160" t="e">
            <v>#VALUE!</v>
          </cell>
          <cell r="K160">
            <v>100</v>
          </cell>
          <cell r="L160">
            <v>0</v>
          </cell>
          <cell r="M160">
            <v>0</v>
          </cell>
          <cell r="N160">
            <v>0</v>
          </cell>
          <cell r="O160" t="e">
            <v>#VALUE!</v>
          </cell>
          <cell r="P160">
            <v>0</v>
          </cell>
          <cell r="Q160">
            <v>39405067380.993599</v>
          </cell>
          <cell r="R160">
            <v>591076010714.90393</v>
          </cell>
          <cell r="S160" t="e">
            <v>#VALUE!</v>
          </cell>
          <cell r="T160" t="e">
            <v>#VALUE!</v>
          </cell>
          <cell r="U160" t="e">
            <v>#VALUE!</v>
          </cell>
        </row>
        <row r="161">
          <cell r="A161" t="str">
            <v>Rwanda</v>
          </cell>
          <cell r="B161" t="str">
            <v>RWA</v>
          </cell>
          <cell r="C161" t="str">
            <v>Low income</v>
          </cell>
          <cell r="D161" t="str">
            <v>Sub-Saharan Africa</v>
          </cell>
          <cell r="F161">
            <v>10836732</v>
          </cell>
          <cell r="G161">
            <v>17771249</v>
          </cell>
          <cell r="H161">
            <v>326.89002158513563</v>
          </cell>
          <cell r="I161">
            <v>1.1004620318530163</v>
          </cell>
          <cell r="J161">
            <v>359.73005734605471</v>
          </cell>
          <cell r="K161">
            <v>10.8</v>
          </cell>
          <cell r="L161">
            <v>15851954.108000001</v>
          </cell>
          <cell r="M161">
            <v>15851954.108000001</v>
          </cell>
          <cell r="N161">
            <v>2.7075295212977562E-2</v>
          </cell>
          <cell r="O161">
            <v>5702424360.3178682</v>
          </cell>
          <cell r="P161">
            <v>5702424360.3178682</v>
          </cell>
          <cell r="Q161">
            <v>17561062.287999999</v>
          </cell>
          <cell r="R161">
            <v>263415934.31999999</v>
          </cell>
          <cell r="S161">
            <v>21.647985627894904</v>
          </cell>
          <cell r="T161">
            <v>7.2159952092983008</v>
          </cell>
          <cell r="U161">
            <v>64.94395688368472</v>
          </cell>
        </row>
        <row r="162">
          <cell r="A162" t="str">
            <v>Samoa</v>
          </cell>
          <cell r="B162" t="str">
            <v>WSM</v>
          </cell>
          <cell r="C162" t="str">
            <v>Lower middle income</v>
          </cell>
          <cell r="D162" t="str">
            <v>East Asia &amp; Pacific</v>
          </cell>
          <cell r="F162">
            <v>186029</v>
          </cell>
          <cell r="G162">
            <v>211105</v>
          </cell>
          <cell r="H162">
            <v>157</v>
          </cell>
          <cell r="I162">
            <v>1.1004620318530163</v>
          </cell>
          <cell r="J162">
            <v>172.77253900092356</v>
          </cell>
          <cell r="K162">
            <v>99.6</v>
          </cell>
          <cell r="L162">
            <v>844.42000000000075</v>
          </cell>
          <cell r="M162">
            <v>844.42000000000075</v>
          </cell>
          <cell r="N162">
            <v>0.11040303634246594</v>
          </cell>
          <cell r="O162">
            <v>145892.58738315999</v>
          </cell>
          <cell r="P162">
            <v>145892.58738315999</v>
          </cell>
          <cell r="Q162">
            <v>0</v>
          </cell>
          <cell r="R162">
            <v>0</v>
          </cell>
          <cell r="S162" t="e">
            <v>#DIV/0!</v>
          </cell>
          <cell r="T162" t="e">
            <v>#DIV/0!</v>
          </cell>
          <cell r="U162" t="e">
            <v>#DIV/0!</v>
          </cell>
        </row>
        <row r="163">
          <cell r="A163" t="str">
            <v>San Marino</v>
          </cell>
          <cell r="B163" t="str">
            <v>SMR</v>
          </cell>
          <cell r="C163" t="str">
            <v>High income: nonOECD</v>
          </cell>
          <cell r="D163" t="str">
            <v>Europe &amp; Central Asia</v>
          </cell>
          <cell r="F163">
            <v>30861</v>
          </cell>
          <cell r="G163">
            <v>33108</v>
          </cell>
          <cell r="H163" t="str">
            <v>N/A</v>
          </cell>
          <cell r="I163">
            <v>1.1004620318530163</v>
          </cell>
          <cell r="J163" t="e">
            <v>#VALUE!</v>
          </cell>
          <cell r="K163">
            <v>100</v>
          </cell>
          <cell r="L163">
            <v>0</v>
          </cell>
          <cell r="M163">
            <v>0</v>
          </cell>
          <cell r="N163">
            <v>0</v>
          </cell>
          <cell r="O163" t="e">
            <v>#VALUE!</v>
          </cell>
          <cell r="P163">
            <v>0</v>
          </cell>
          <cell r="Q163" t="e">
            <v>#N/A</v>
          </cell>
          <cell r="R163" t="e">
            <v>#N/A</v>
          </cell>
          <cell r="S163" t="e">
            <v>#VALUE!</v>
          </cell>
          <cell r="T163" t="e">
            <v>#VALUE!</v>
          </cell>
          <cell r="U163" t="e">
            <v>#VALUE!</v>
          </cell>
        </row>
        <row r="164">
          <cell r="A164" t="str">
            <v>Sao Tome and Principe</v>
          </cell>
          <cell r="B164" t="str">
            <v>STP</v>
          </cell>
          <cell r="C164" t="str">
            <v>Lower middle income</v>
          </cell>
          <cell r="D164" t="str">
            <v>Sub-Saharan Africa</v>
          </cell>
          <cell r="F164">
            <v>178228</v>
          </cell>
          <cell r="G164">
            <v>278192</v>
          </cell>
          <cell r="H164">
            <v>326.89002158513563</v>
          </cell>
          <cell r="I164">
            <v>1.1004620318530163</v>
          </cell>
          <cell r="J164">
            <v>359.73005734605471</v>
          </cell>
          <cell r="K164">
            <v>56.9</v>
          </cell>
          <cell r="L164">
            <v>119900.75200000001</v>
          </cell>
          <cell r="M164">
            <v>119900.75200000001</v>
          </cell>
          <cell r="N164">
            <v>2.7075295212977562E-2</v>
          </cell>
          <cell r="O164">
            <v>43131904.392795086</v>
          </cell>
          <cell r="P164">
            <v>43131904.392795086</v>
          </cell>
          <cell r="Q164">
            <v>710654.31359999999</v>
          </cell>
          <cell r="R164">
            <v>10659814.704</v>
          </cell>
          <cell r="S164">
            <v>4.0462152101584117</v>
          </cell>
          <cell r="T164">
            <v>1.3487384033861372</v>
          </cell>
          <cell r="U164">
            <v>12.138645630475235</v>
          </cell>
        </row>
        <row r="165">
          <cell r="A165" t="str">
            <v>Saudi Arabia</v>
          </cell>
          <cell r="B165" t="str">
            <v>SAU</v>
          </cell>
          <cell r="C165" t="str">
            <v>High income: nonOECD</v>
          </cell>
          <cell r="D165" t="str">
            <v>Middle East &amp; North Africa</v>
          </cell>
          <cell r="E165" t="str">
            <v>Middle East</v>
          </cell>
          <cell r="F165">
            <v>27258387</v>
          </cell>
          <cell r="G165">
            <v>35634201</v>
          </cell>
          <cell r="H165">
            <v>157</v>
          </cell>
          <cell r="I165">
            <v>1.1004620318530163</v>
          </cell>
          <cell r="J165">
            <v>172.77253900092356</v>
          </cell>
          <cell r="K165">
            <v>94.135270000000006</v>
          </cell>
          <cell r="L165">
            <v>2089849.6763072985</v>
          </cell>
          <cell r="M165">
            <v>2089849.6763072985</v>
          </cell>
          <cell r="N165">
            <v>5.8613944938892791E-2</v>
          </cell>
          <cell r="O165">
            <v>361068634.70587021</v>
          </cell>
          <cell r="P165">
            <v>361068634.70587021</v>
          </cell>
          <cell r="Q165">
            <v>57508804538.919998</v>
          </cell>
          <cell r="R165">
            <v>862632068083.79993</v>
          </cell>
          <cell r="S165">
            <v>4.1856620923904069E-4</v>
          </cell>
          <cell r="T165">
            <v>1.3952206974634691E-4</v>
          </cell>
          <cell r="U165">
            <v>1.2556986277171222E-3</v>
          </cell>
        </row>
        <row r="166">
          <cell r="A166" t="str">
            <v>Senegal</v>
          </cell>
          <cell r="B166" t="str">
            <v>SEN</v>
          </cell>
          <cell r="C166" t="str">
            <v>Lower middle income</v>
          </cell>
          <cell r="D166" t="str">
            <v>Sub-Saharan Africa</v>
          </cell>
          <cell r="F166">
            <v>12950564</v>
          </cell>
          <cell r="G166">
            <v>21855703</v>
          </cell>
          <cell r="H166">
            <v>326.89002158513563</v>
          </cell>
          <cell r="I166">
            <v>1.1004620318530163</v>
          </cell>
          <cell r="J166">
            <v>359.73005734605471</v>
          </cell>
          <cell r="K166">
            <v>56.5</v>
          </cell>
          <cell r="L166">
            <v>9507230.8050000016</v>
          </cell>
          <cell r="M166">
            <v>9507230.8050000016</v>
          </cell>
          <cell r="N166">
            <v>2.7075295212977562E-2</v>
          </cell>
          <cell r="O166">
            <v>3420036682.6848283</v>
          </cell>
          <cell r="P166">
            <v>3420036682.6848283</v>
          </cell>
          <cell r="Q166">
            <v>313341768.5424</v>
          </cell>
          <cell r="R166">
            <v>4700126528.1359997</v>
          </cell>
          <cell r="S166">
            <v>0.72764779037579741</v>
          </cell>
          <cell r="T166">
            <v>0.24254926345859912</v>
          </cell>
          <cell r="U166">
            <v>2.1829433711273922</v>
          </cell>
        </row>
        <row r="167">
          <cell r="A167" t="str">
            <v>Serbia</v>
          </cell>
          <cell r="B167" t="str">
            <v>SRB</v>
          </cell>
          <cell r="C167" t="str">
            <v>Upper middle income</v>
          </cell>
          <cell r="D167" t="str">
            <v>Europe &amp; Central Asia</v>
          </cell>
          <cell r="F167">
            <v>7291436</v>
          </cell>
          <cell r="G167">
            <v>8582256</v>
          </cell>
          <cell r="H167" t="str">
            <v>N/A</v>
          </cell>
          <cell r="I167">
            <v>1.1004620318530163</v>
          </cell>
          <cell r="J167" t="e">
            <v>#VALUE!</v>
          </cell>
          <cell r="K167">
            <v>100</v>
          </cell>
          <cell r="L167">
            <v>0</v>
          </cell>
          <cell r="M167">
            <v>0</v>
          </cell>
          <cell r="N167">
            <v>0</v>
          </cell>
          <cell r="O167" t="e">
            <v>#VALUE!</v>
          </cell>
          <cell r="P167">
            <v>0</v>
          </cell>
          <cell r="Q167">
            <v>0</v>
          </cell>
          <cell r="R167">
            <v>0</v>
          </cell>
          <cell r="S167" t="e">
            <v>#VALUE!</v>
          </cell>
          <cell r="T167" t="e">
            <v>#VALUE!</v>
          </cell>
          <cell r="U167" t="e">
            <v>#VALUE!</v>
          </cell>
        </row>
        <row r="168">
          <cell r="A168" t="str">
            <v>Seychelles</v>
          </cell>
          <cell r="B168" t="str">
            <v>SYC</v>
          </cell>
          <cell r="C168" t="str">
            <v>Upper middle income</v>
          </cell>
          <cell r="D168" t="str">
            <v>Sub-Saharan Africa</v>
          </cell>
          <cell r="F168">
            <v>89770</v>
          </cell>
          <cell r="G168">
            <v>98416</v>
          </cell>
          <cell r="H168">
            <v>326.89002158513563</v>
          </cell>
          <cell r="I168">
            <v>1.1004620318530163</v>
          </cell>
          <cell r="J168">
            <v>359.73005734605471</v>
          </cell>
          <cell r="K168">
            <v>29.145389999999999</v>
          </cell>
          <cell r="L168">
            <v>69732.272977599991</v>
          </cell>
          <cell r="M168">
            <v>69732.272977599991</v>
          </cell>
          <cell r="N168">
            <v>2.7075295212977562E-2</v>
          </cell>
          <cell r="O168">
            <v>25084794.557102785</v>
          </cell>
          <cell r="P168">
            <v>25084794.557102785</v>
          </cell>
          <cell r="Q168">
            <v>0</v>
          </cell>
          <cell r="R168">
            <v>0</v>
          </cell>
          <cell r="S168" t="e">
            <v>#DIV/0!</v>
          </cell>
          <cell r="T168" t="e">
            <v>#DIV/0!</v>
          </cell>
          <cell r="U168" t="e">
            <v>#DIV/0!</v>
          </cell>
        </row>
        <row r="169">
          <cell r="A169" t="str">
            <v>Sierra Leone</v>
          </cell>
          <cell r="B169" t="str">
            <v>SLE</v>
          </cell>
          <cell r="C169" t="str">
            <v>Low income</v>
          </cell>
          <cell r="D169" t="str">
            <v>Sub-Saharan Africa</v>
          </cell>
          <cell r="F169">
            <v>5751976</v>
          </cell>
          <cell r="G169">
            <v>8057580</v>
          </cell>
          <cell r="H169">
            <v>326.89002158513563</v>
          </cell>
          <cell r="I169">
            <v>1.1004620318530163</v>
          </cell>
          <cell r="J169">
            <v>359.73005734605471</v>
          </cell>
          <cell r="K169">
            <v>12.1</v>
          </cell>
          <cell r="L169">
            <v>7082612.8200000003</v>
          </cell>
          <cell r="M169">
            <v>7082612.8200000003</v>
          </cell>
          <cell r="N169">
            <v>2.7075295212977562E-2</v>
          </cell>
          <cell r="O169">
            <v>2547828715.8985023</v>
          </cell>
          <cell r="P169">
            <v>2547828715.8985023</v>
          </cell>
          <cell r="Q169">
            <v>0</v>
          </cell>
          <cell r="R169">
            <v>0</v>
          </cell>
          <cell r="S169" t="e">
            <v>#DIV/0!</v>
          </cell>
          <cell r="T169" t="e">
            <v>#DIV/0!</v>
          </cell>
          <cell r="U169" t="e">
            <v>#DIV/0!</v>
          </cell>
        </row>
        <row r="170">
          <cell r="A170" t="str">
            <v>Singapore</v>
          </cell>
          <cell r="B170" t="str">
            <v>SGP</v>
          </cell>
          <cell r="C170" t="str">
            <v>High income: nonOECD</v>
          </cell>
          <cell r="D170" t="str">
            <v>East Asia &amp; Pacific</v>
          </cell>
          <cell r="F170">
            <v>5076700</v>
          </cell>
          <cell r="G170">
            <v>6577884</v>
          </cell>
          <cell r="H170">
            <v>157</v>
          </cell>
          <cell r="I170">
            <v>1.1004620318530163</v>
          </cell>
          <cell r="J170">
            <v>172.77253900092356</v>
          </cell>
          <cell r="K170">
            <v>72.598820000000003</v>
          </cell>
          <cell r="L170">
            <v>1802417.8350311995</v>
          </cell>
          <cell r="M170">
            <v>1802417.8350311995</v>
          </cell>
          <cell r="N170">
            <v>0.11040303634246594</v>
          </cell>
          <cell r="O170">
            <v>311408305.69888812</v>
          </cell>
          <cell r="P170">
            <v>311408305.69888812</v>
          </cell>
          <cell r="Q170">
            <v>0</v>
          </cell>
          <cell r="R170">
            <v>0</v>
          </cell>
          <cell r="S170" t="e">
            <v>#DIV/0!</v>
          </cell>
          <cell r="T170" t="e">
            <v>#DIV/0!</v>
          </cell>
          <cell r="U170" t="e">
            <v>#DIV/0!</v>
          </cell>
        </row>
        <row r="171">
          <cell r="A171" t="str">
            <v>Sint Maarten (Dutch part)</v>
          </cell>
          <cell r="B171" t="str">
            <v>SXM</v>
          </cell>
          <cell r="C171" t="str">
            <v>High income: nonOECD</v>
          </cell>
          <cell r="D171" t="str">
            <v>Latin America &amp; Caribbean</v>
          </cell>
          <cell r="E171"/>
          <cell r="F171">
            <v>37850</v>
          </cell>
          <cell r="G171">
            <v>56791</v>
          </cell>
          <cell r="H171">
            <v>326.89002158513563</v>
          </cell>
          <cell r="I171">
            <v>1.1004620318530163</v>
          </cell>
          <cell r="J171">
            <v>359.73005734605471</v>
          </cell>
          <cell r="K171" t="str">
            <v>N/A</v>
          </cell>
          <cell r="L171" t="e">
            <v>#VALUE!</v>
          </cell>
          <cell r="M171">
            <v>0</v>
          </cell>
          <cell r="N171">
            <v>2.7075295212977562E-2</v>
          </cell>
          <cell r="O171" t="e">
            <v>#VALUE!</v>
          </cell>
          <cell r="P171">
            <v>0</v>
          </cell>
          <cell r="Q171" t="e">
            <v>#N/A</v>
          </cell>
          <cell r="R171" t="e">
            <v>#N/A</v>
          </cell>
          <cell r="S171" t="e">
            <v>#VALUE!</v>
          </cell>
          <cell r="T171" t="e">
            <v>#VALUE!</v>
          </cell>
          <cell r="U171" t="e">
            <v>#VALUE!</v>
          </cell>
        </row>
        <row r="172">
          <cell r="A172" t="str">
            <v>Slovak Republic</v>
          </cell>
          <cell r="B172" t="str">
            <v>SVK</v>
          </cell>
          <cell r="C172" t="str">
            <v>High income: OECD</v>
          </cell>
          <cell r="D172" t="str">
            <v>Europe &amp; Central Asia</v>
          </cell>
          <cell r="F172">
            <v>5391428</v>
          </cell>
          <cell r="G172">
            <v>5395535</v>
          </cell>
          <cell r="H172" t="str">
            <v>N/A</v>
          </cell>
          <cell r="I172">
            <v>1.1004620318530163</v>
          </cell>
          <cell r="J172" t="e">
            <v>#VALUE!</v>
          </cell>
          <cell r="K172">
            <v>100</v>
          </cell>
          <cell r="L172">
            <v>0</v>
          </cell>
          <cell r="M172">
            <v>0</v>
          </cell>
          <cell r="N172">
            <v>0</v>
          </cell>
          <cell r="O172" t="e">
            <v>#VALUE!</v>
          </cell>
          <cell r="P172">
            <v>0</v>
          </cell>
          <cell r="Q172">
            <v>9518129.4096000027</v>
          </cell>
          <cell r="R172">
            <v>142771941.14400005</v>
          </cell>
          <cell r="S172" t="e">
            <v>#VALUE!</v>
          </cell>
          <cell r="T172" t="e">
            <v>#VALUE!</v>
          </cell>
          <cell r="U172" t="e">
            <v>#VALUE!</v>
          </cell>
        </row>
        <row r="173">
          <cell r="A173" t="str">
            <v>Slovenia</v>
          </cell>
          <cell r="B173" t="str">
            <v>SVN</v>
          </cell>
          <cell r="C173" t="str">
            <v>High income: OECD</v>
          </cell>
          <cell r="D173" t="str">
            <v>Europe &amp; Central Asia</v>
          </cell>
          <cell r="F173">
            <v>2048583</v>
          </cell>
          <cell r="G173">
            <v>2086065.9999999998</v>
          </cell>
          <cell r="H173" t="str">
            <v>N/A</v>
          </cell>
          <cell r="I173">
            <v>1.1004620318530163</v>
          </cell>
          <cell r="J173" t="e">
            <v>#VALUE!</v>
          </cell>
          <cell r="K173">
            <v>100</v>
          </cell>
          <cell r="L173">
            <v>0</v>
          </cell>
          <cell r="M173">
            <v>0</v>
          </cell>
          <cell r="N173">
            <v>0</v>
          </cell>
          <cell r="O173" t="e">
            <v>#VALUE!</v>
          </cell>
          <cell r="P173">
            <v>0</v>
          </cell>
          <cell r="Q173">
            <v>10138220.389600001</v>
          </cell>
          <cell r="R173">
            <v>152073305.84400001</v>
          </cell>
          <cell r="S173" t="e">
            <v>#VALUE!</v>
          </cell>
          <cell r="T173" t="e">
            <v>#VALUE!</v>
          </cell>
          <cell r="U173" t="e">
            <v>#VALUE!</v>
          </cell>
        </row>
        <row r="174">
          <cell r="A174" t="str">
            <v>Solomon Islands</v>
          </cell>
          <cell r="B174" t="str">
            <v>SLB</v>
          </cell>
          <cell r="C174" t="str">
            <v>Lower middle income</v>
          </cell>
          <cell r="D174" t="str">
            <v>East Asia &amp; Pacific</v>
          </cell>
          <cell r="F174">
            <v>526447</v>
          </cell>
          <cell r="G174">
            <v>764146</v>
          </cell>
          <cell r="H174">
            <v>157</v>
          </cell>
          <cell r="I174">
            <v>1.1004620318530163</v>
          </cell>
          <cell r="J174">
            <v>172.77253900092356</v>
          </cell>
          <cell r="K174">
            <v>19.244150000000001</v>
          </cell>
          <cell r="L174">
            <v>617092.597541</v>
          </cell>
          <cell r="M174">
            <v>617092.597541</v>
          </cell>
          <cell r="N174">
            <v>0.11040303634246594</v>
          </cell>
          <cell r="O174">
            <v>106616654.87583365</v>
          </cell>
          <cell r="P174">
            <v>106616654.87583365</v>
          </cell>
          <cell r="Q174">
            <v>0</v>
          </cell>
          <cell r="R174">
            <v>0</v>
          </cell>
          <cell r="S174" t="e">
            <v>#DIV/0!</v>
          </cell>
          <cell r="T174" t="e">
            <v>#DIV/0!</v>
          </cell>
          <cell r="U174" t="e">
            <v>#DIV/0!</v>
          </cell>
        </row>
        <row r="175">
          <cell r="A175" t="str">
            <v>Somalia</v>
          </cell>
          <cell r="B175" t="str">
            <v>SOM</v>
          </cell>
          <cell r="C175" t="str">
            <v>Low income</v>
          </cell>
          <cell r="D175" t="str">
            <v>Sub-Saharan Africa</v>
          </cell>
          <cell r="F175">
            <v>9636173</v>
          </cell>
          <cell r="G175">
            <v>16880129</v>
          </cell>
          <cell r="H175">
            <v>326.89002158513563</v>
          </cell>
          <cell r="I175">
            <v>1.1004620318530163</v>
          </cell>
          <cell r="J175">
            <v>359.73005734605471</v>
          </cell>
          <cell r="K175">
            <v>29.145389999999999</v>
          </cell>
          <cell r="L175">
            <v>11960349.570446899</v>
          </cell>
          <cell r="M175">
            <v>11960349.570446899</v>
          </cell>
          <cell r="N175">
            <v>2.7075295212977562E-2</v>
          </cell>
          <cell r="O175">
            <v>4302497236.8557234</v>
          </cell>
          <cell r="P175">
            <v>4302497236.8557234</v>
          </cell>
          <cell r="Q175" t="e">
            <v>#N/A</v>
          </cell>
          <cell r="R175" t="e">
            <v>#N/A</v>
          </cell>
          <cell r="S175" t="e">
            <v>#N/A</v>
          </cell>
          <cell r="T175" t="e">
            <v>#N/A</v>
          </cell>
          <cell r="U175" t="e">
            <v>#N/A</v>
          </cell>
        </row>
        <row r="176">
          <cell r="A176" t="str">
            <v>South Africa</v>
          </cell>
          <cell r="B176" t="str">
            <v>ZAF</v>
          </cell>
          <cell r="C176" t="str">
            <v>Upper middle income</v>
          </cell>
          <cell r="D176" t="str">
            <v>Sub-Saharan Africa</v>
          </cell>
          <cell r="F176">
            <v>50895698</v>
          </cell>
          <cell r="G176">
            <v>58095501</v>
          </cell>
          <cell r="H176">
            <v>326.89002158513563</v>
          </cell>
          <cell r="I176">
            <v>1.1004620318530163</v>
          </cell>
          <cell r="J176">
            <v>359.73005734605471</v>
          </cell>
          <cell r="K176">
            <v>82.7</v>
          </cell>
          <cell r="L176">
            <v>10050521.672999997</v>
          </cell>
          <cell r="M176">
            <v>10050521.672999997</v>
          </cell>
          <cell r="N176">
            <v>2.7075295212977562E-2</v>
          </cell>
          <cell r="O176">
            <v>3615474737.7860546</v>
          </cell>
          <cell r="P176">
            <v>3615474737.7860546</v>
          </cell>
          <cell r="Q176">
            <v>2145502407.3840003</v>
          </cell>
          <cell r="R176">
            <v>32182536110.760006</v>
          </cell>
          <cell r="S176">
            <v>0.11234275401239263</v>
          </cell>
          <cell r="T176">
            <v>3.7447584670797548E-2</v>
          </cell>
          <cell r="U176">
            <v>0.33702826203717789</v>
          </cell>
        </row>
        <row r="177">
          <cell r="A177" t="str">
            <v>South Sudan</v>
          </cell>
          <cell r="B177" t="str">
            <v>SSD</v>
          </cell>
          <cell r="C177" t="str">
            <v>Low income</v>
          </cell>
          <cell r="D177" t="str">
            <v>Sub-Saharan Africa</v>
          </cell>
          <cell r="F177">
            <v>9940929</v>
          </cell>
          <cell r="G177">
            <v>17296842</v>
          </cell>
          <cell r="H177">
            <v>326.89002158513563</v>
          </cell>
          <cell r="I177">
            <v>1.1004620318530163</v>
          </cell>
          <cell r="J177">
            <v>359.73005734605471</v>
          </cell>
          <cell r="K177">
            <v>1.5</v>
          </cell>
          <cell r="L177">
            <v>17037389.370000001</v>
          </cell>
          <cell r="M177">
            <v>17037389.370000001</v>
          </cell>
          <cell r="N177">
            <v>2.7075295212977562E-2</v>
          </cell>
          <cell r="O177">
            <v>6128861055.0971632</v>
          </cell>
          <cell r="P177">
            <v>6128861055.0971632</v>
          </cell>
          <cell r="Q177">
            <v>1028907405.11</v>
          </cell>
          <cell r="R177">
            <v>15433611076.65</v>
          </cell>
          <cell r="S177">
            <v>0.39711128035160298</v>
          </cell>
          <cell r="T177">
            <v>0.13237042678386768</v>
          </cell>
          <cell r="U177">
            <v>1.1913338410548089</v>
          </cell>
        </row>
        <row r="178">
          <cell r="A178" t="str">
            <v>Spain</v>
          </cell>
          <cell r="B178" t="str">
            <v>ESP</v>
          </cell>
          <cell r="C178" t="str">
            <v>High income: OECD</v>
          </cell>
          <cell r="D178" t="str">
            <v>Europe &amp; Central Asia</v>
          </cell>
          <cell r="F178">
            <v>46576897</v>
          </cell>
          <cell r="G178">
            <v>48235492</v>
          </cell>
          <cell r="H178" t="str">
            <v>N/A</v>
          </cell>
          <cell r="I178">
            <v>1.1004620318530163</v>
          </cell>
          <cell r="J178" t="e">
            <v>#VALUE!</v>
          </cell>
          <cell r="K178">
            <v>100</v>
          </cell>
          <cell r="L178">
            <v>0</v>
          </cell>
          <cell r="M178">
            <v>0</v>
          </cell>
          <cell r="N178">
            <v>0</v>
          </cell>
          <cell r="O178" t="e">
            <v>#VALUE!</v>
          </cell>
          <cell r="P178">
            <v>0</v>
          </cell>
          <cell r="Q178">
            <v>445413362.82239997</v>
          </cell>
          <cell r="R178">
            <v>6681200442.3359995</v>
          </cell>
          <cell r="S178" t="e">
            <v>#VALUE!</v>
          </cell>
          <cell r="T178" t="e">
            <v>#VALUE!</v>
          </cell>
          <cell r="U178" t="e">
            <v>#VALUE!</v>
          </cell>
        </row>
        <row r="179">
          <cell r="A179" t="str">
            <v>Sri Lanka</v>
          </cell>
          <cell r="B179" t="str">
            <v>LKA</v>
          </cell>
          <cell r="C179" t="str">
            <v>Lower middle income</v>
          </cell>
          <cell r="D179" t="str">
            <v>South Asia</v>
          </cell>
          <cell r="F179">
            <v>20653000</v>
          </cell>
          <cell r="G179">
            <v>23271183</v>
          </cell>
          <cell r="H179">
            <v>64</v>
          </cell>
          <cell r="I179">
            <v>1.1004620318530163</v>
          </cell>
          <cell r="J179">
            <v>70.429570038593042</v>
          </cell>
          <cell r="K179">
            <v>85.1</v>
          </cell>
          <cell r="L179">
            <v>3467406.2670000005</v>
          </cell>
          <cell r="M179">
            <v>3467406.2670000005</v>
          </cell>
          <cell r="N179">
            <v>5.8613944938892791E-2</v>
          </cell>
          <cell r="O179">
            <v>244207932.53393298</v>
          </cell>
          <cell r="P179">
            <v>244207932.53393298</v>
          </cell>
          <cell r="Q179">
            <v>945424089.9819001</v>
          </cell>
          <cell r="R179">
            <v>14181361349.728502</v>
          </cell>
          <cell r="S179">
            <v>1.722034482525955E-2</v>
          </cell>
          <cell r="T179">
            <v>5.7401149417531825E-3</v>
          </cell>
          <cell r="U179">
            <v>5.1661034475778647E-2</v>
          </cell>
        </row>
        <row r="180">
          <cell r="A180" t="str">
            <v>St. Kitts and Nevis</v>
          </cell>
          <cell r="B180" t="str">
            <v>KNA</v>
          </cell>
          <cell r="C180" t="str">
            <v>High income: nonOECD</v>
          </cell>
          <cell r="D180" t="str">
            <v>Latin America &amp; Caribbean</v>
          </cell>
          <cell r="E180"/>
          <cell r="F180">
            <v>52352</v>
          </cell>
          <cell r="G180">
            <v>62581</v>
          </cell>
          <cell r="H180">
            <v>326.89002158513563</v>
          </cell>
          <cell r="I180">
            <v>1.1004620318530163</v>
          </cell>
          <cell r="J180">
            <v>359.73005734605471</v>
          </cell>
          <cell r="K180">
            <v>88.229380000000006</v>
          </cell>
          <cell r="L180">
            <v>7366.1717021999993</v>
          </cell>
          <cell r="M180">
            <v>7366.1717021999993</v>
          </cell>
          <cell r="N180">
            <v>2.7075295212977562E-2</v>
          </cell>
          <cell r="O180">
            <v>2649833.368853291</v>
          </cell>
          <cell r="P180">
            <v>2649833.368853291</v>
          </cell>
          <cell r="Q180">
            <v>1110803.1200000001</v>
          </cell>
          <cell r="R180">
            <v>16662046.800000001</v>
          </cell>
          <cell r="S180">
            <v>0.15903408510731651</v>
          </cell>
          <cell r="T180">
            <v>5.3011361702438836E-2</v>
          </cell>
          <cell r="U180">
            <v>0.47710225532194955</v>
          </cell>
        </row>
        <row r="181">
          <cell r="A181" t="str">
            <v>St. Lucia</v>
          </cell>
          <cell r="B181" t="str">
            <v>LCA</v>
          </cell>
          <cell r="C181" t="str">
            <v>Upper middle income</v>
          </cell>
          <cell r="D181" t="str">
            <v>Latin America &amp; Caribbean</v>
          </cell>
          <cell r="E181"/>
          <cell r="F181">
            <v>177397</v>
          </cell>
          <cell r="G181">
            <v>201817</v>
          </cell>
          <cell r="H181">
            <v>326.89002158513563</v>
          </cell>
          <cell r="I181">
            <v>1.1004620318530163</v>
          </cell>
          <cell r="J181">
            <v>359.73005734605471</v>
          </cell>
          <cell r="K181">
            <v>88.229380000000006</v>
          </cell>
          <cell r="L181">
            <v>23755.112165399998</v>
          </cell>
          <cell r="M181">
            <v>23755.112165399998</v>
          </cell>
          <cell r="N181">
            <v>2.7075295212977562E-2</v>
          </cell>
          <cell r="O181">
            <v>8545427.8615213037</v>
          </cell>
          <cell r="P181">
            <v>8545427.8615213037</v>
          </cell>
          <cell r="Q181">
            <v>1972496.0675000001</v>
          </cell>
          <cell r="R181">
            <v>29587441.012500003</v>
          </cell>
          <cell r="S181">
            <v>0.2888194304438515</v>
          </cell>
          <cell r="T181">
            <v>9.6273143481283838E-2</v>
          </cell>
          <cell r="U181">
            <v>0.8664582913315545</v>
          </cell>
        </row>
        <row r="182">
          <cell r="A182" t="str">
            <v>St. Martin (French part)</v>
          </cell>
          <cell r="B182" t="str">
            <v>MAF</v>
          </cell>
          <cell r="C182" t="str">
            <v>High income: nonOECD</v>
          </cell>
          <cell r="D182" t="str">
            <v>Latin America &amp; Caribbean</v>
          </cell>
          <cell r="E182"/>
          <cell r="F182">
            <v>30235</v>
          </cell>
          <cell r="G182" t="str">
            <v>N/A</v>
          </cell>
          <cell r="H182">
            <v>326.89002158513563</v>
          </cell>
          <cell r="I182">
            <v>1.1004620318530163</v>
          </cell>
          <cell r="J182">
            <v>359.73005734605471</v>
          </cell>
          <cell r="K182">
            <v>88.229380000000006</v>
          </cell>
          <cell r="L182" t="e">
            <v>#VALUE!</v>
          </cell>
          <cell r="M182">
            <v>0</v>
          </cell>
          <cell r="N182">
            <v>2.7075295212977562E-2</v>
          </cell>
          <cell r="O182" t="e">
            <v>#VALUE!</v>
          </cell>
          <cell r="P182">
            <v>0</v>
          </cell>
          <cell r="Q182" t="e">
            <v>#N/A</v>
          </cell>
          <cell r="R182" t="e">
            <v>#N/A</v>
          </cell>
          <cell r="S182" t="e">
            <v>#VALUE!</v>
          </cell>
          <cell r="T182" t="e">
            <v>#VALUE!</v>
          </cell>
          <cell r="U182" t="e">
            <v>#VALUE!</v>
          </cell>
        </row>
        <row r="183">
          <cell r="A183" t="str">
            <v>St. Vincent and the Grenadines</v>
          </cell>
          <cell r="B183" t="str">
            <v>VCT</v>
          </cell>
          <cell r="C183" t="str">
            <v>Upper middle income</v>
          </cell>
          <cell r="D183" t="str">
            <v>Latin America &amp; Caribbean</v>
          </cell>
          <cell r="E183"/>
          <cell r="F183">
            <v>109316</v>
          </cell>
          <cell r="G183">
            <v>110012</v>
          </cell>
          <cell r="H183">
            <v>326.89002158513563</v>
          </cell>
          <cell r="I183">
            <v>1.1004620318530163</v>
          </cell>
          <cell r="J183">
            <v>359.73005734605471</v>
          </cell>
          <cell r="K183">
            <v>73.184340000000006</v>
          </cell>
          <cell r="L183">
            <v>29500.443879199996</v>
          </cell>
          <cell r="M183">
            <v>29500.443879199996</v>
          </cell>
          <cell r="N183">
            <v>2.7075295212977562E-2</v>
          </cell>
          <cell r="O183">
            <v>10612196.368398683</v>
          </cell>
          <cell r="P183">
            <v>10612196.368398683</v>
          </cell>
          <cell r="Q183">
            <v>0</v>
          </cell>
          <cell r="R183">
            <v>0</v>
          </cell>
          <cell r="S183" t="e">
            <v>#DIV/0!</v>
          </cell>
          <cell r="T183" t="e">
            <v>#DIV/0!</v>
          </cell>
          <cell r="U183" t="e">
            <v>#DIV/0!</v>
          </cell>
        </row>
        <row r="184">
          <cell r="A184" t="str">
            <v>Sudan</v>
          </cell>
          <cell r="B184" t="str">
            <v>SDN</v>
          </cell>
          <cell r="C184" t="str">
            <v>Lower middle income</v>
          </cell>
          <cell r="D184" t="str">
            <v>Sub-Saharan Africa</v>
          </cell>
          <cell r="F184">
            <v>35652002</v>
          </cell>
          <cell r="G184">
            <v>55077835</v>
          </cell>
          <cell r="H184">
            <v>326.89002158513563</v>
          </cell>
          <cell r="I184">
            <v>1.1004620318530163</v>
          </cell>
          <cell r="J184">
            <v>359.73005734605471</v>
          </cell>
          <cell r="K184">
            <v>29</v>
          </cell>
          <cell r="L184">
            <v>39105262.850000001</v>
          </cell>
          <cell r="M184">
            <v>39105262.850000001</v>
          </cell>
          <cell r="N184">
            <v>2.7075295212977562E-2</v>
          </cell>
          <cell r="O184">
            <v>14067338447.563044</v>
          </cell>
          <cell r="P184">
            <v>14067338447.563044</v>
          </cell>
          <cell r="Q184">
            <v>1028907405.11</v>
          </cell>
          <cell r="R184">
            <v>15433611076.65</v>
          </cell>
          <cell r="S184">
            <v>0.91147420896500153</v>
          </cell>
          <cell r="T184">
            <v>0.30382473632166718</v>
          </cell>
          <cell r="U184">
            <v>2.7344226268950047</v>
          </cell>
        </row>
        <row r="185">
          <cell r="A185" t="str">
            <v>Suriname</v>
          </cell>
          <cell r="B185" t="str">
            <v>SUR</v>
          </cell>
          <cell r="C185" t="str">
            <v>Upper middle income</v>
          </cell>
          <cell r="D185" t="str">
            <v>Latin America &amp; Caribbean</v>
          </cell>
          <cell r="E185"/>
          <cell r="F185">
            <v>524960</v>
          </cell>
          <cell r="G185">
            <v>603805</v>
          </cell>
          <cell r="H185">
            <v>326.89002158513563</v>
          </cell>
          <cell r="I185">
            <v>1.1004620318530163</v>
          </cell>
          <cell r="J185">
            <v>359.73005734605471</v>
          </cell>
          <cell r="K185">
            <v>100</v>
          </cell>
          <cell r="L185">
            <v>0</v>
          </cell>
          <cell r="M185">
            <v>0</v>
          </cell>
          <cell r="N185">
            <v>2.7075295212977562E-2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 t="e">
            <v>#DIV/0!</v>
          </cell>
          <cell r="T185" t="e">
            <v>#DIV/0!</v>
          </cell>
          <cell r="U185" t="e">
            <v>#DIV/0!</v>
          </cell>
        </row>
        <row r="186">
          <cell r="A186" t="str">
            <v>Swaziland</v>
          </cell>
          <cell r="B186" t="str">
            <v>SWZ</v>
          </cell>
          <cell r="C186" t="str">
            <v>Lower middle income</v>
          </cell>
          <cell r="D186" t="str">
            <v>Sub-Saharan Africa</v>
          </cell>
          <cell r="F186">
            <v>1193148</v>
          </cell>
          <cell r="G186">
            <v>1515527</v>
          </cell>
          <cell r="H186">
            <v>326.89002158513563</v>
          </cell>
          <cell r="I186">
            <v>1.1004620318530163</v>
          </cell>
          <cell r="J186">
            <v>359.73005734605471</v>
          </cell>
          <cell r="K186">
            <v>35.200000000000003</v>
          </cell>
          <cell r="L186">
            <v>982061.49599999981</v>
          </cell>
          <cell r="M186">
            <v>982061.49599999981</v>
          </cell>
          <cell r="N186">
            <v>2.7075295212977562E-2</v>
          </cell>
          <cell r="O186">
            <v>353277038.2734322</v>
          </cell>
          <cell r="P186">
            <v>353277038.2734322</v>
          </cell>
          <cell r="Q186">
            <v>0</v>
          </cell>
          <cell r="R186">
            <v>0</v>
          </cell>
          <cell r="S186" t="e">
            <v>#DIV/0!</v>
          </cell>
          <cell r="T186" t="e">
            <v>#DIV/0!</v>
          </cell>
          <cell r="U186" t="e">
            <v>#DIV/0!</v>
          </cell>
        </row>
        <row r="187">
          <cell r="A187" t="str">
            <v>Sweden</v>
          </cell>
          <cell r="B187" t="str">
            <v>SWE</v>
          </cell>
          <cell r="C187" t="str">
            <v>High income: OECD</v>
          </cell>
          <cell r="D187" t="str">
            <v>Europe &amp; Central Asia</v>
          </cell>
          <cell r="F187">
            <v>9378126</v>
          </cell>
          <cell r="G187">
            <v>10690986</v>
          </cell>
          <cell r="H187" t="str">
            <v>N/A</v>
          </cell>
          <cell r="I187">
            <v>1.1004620318530163</v>
          </cell>
          <cell r="J187" t="e">
            <v>#VALUE!</v>
          </cell>
          <cell r="K187">
            <v>100</v>
          </cell>
          <cell r="L187">
            <v>0</v>
          </cell>
          <cell r="M187">
            <v>0</v>
          </cell>
          <cell r="N187">
            <v>0</v>
          </cell>
          <cell r="O187" t="e">
            <v>#VALUE!</v>
          </cell>
          <cell r="P187">
            <v>0</v>
          </cell>
          <cell r="Q187">
            <v>0</v>
          </cell>
          <cell r="R187">
            <v>0</v>
          </cell>
          <cell r="S187" t="e">
            <v>#VALUE!</v>
          </cell>
          <cell r="T187" t="e">
            <v>#VALUE!</v>
          </cell>
          <cell r="U187" t="e">
            <v>#VALUE!</v>
          </cell>
        </row>
        <row r="188">
          <cell r="A188" t="str">
            <v>Switzerland</v>
          </cell>
          <cell r="B188" t="str">
            <v>CHE</v>
          </cell>
          <cell r="C188" t="str">
            <v>High income: OECD</v>
          </cell>
          <cell r="D188" t="str">
            <v>Europe &amp; Central Asia</v>
          </cell>
          <cell r="F188">
            <v>7824909</v>
          </cell>
          <cell r="G188">
            <v>9477452</v>
          </cell>
          <cell r="H188" t="str">
            <v>N/A</v>
          </cell>
          <cell r="I188">
            <v>1.1004620318530163</v>
          </cell>
          <cell r="J188" t="e">
            <v>#VALUE!</v>
          </cell>
          <cell r="K188">
            <v>100</v>
          </cell>
          <cell r="L188">
            <v>0</v>
          </cell>
          <cell r="M188">
            <v>0</v>
          </cell>
          <cell r="N188">
            <v>0</v>
          </cell>
          <cell r="O188" t="e">
            <v>#VALUE!</v>
          </cell>
          <cell r="P188">
            <v>0</v>
          </cell>
          <cell r="Q188">
            <v>0</v>
          </cell>
          <cell r="R188">
            <v>0</v>
          </cell>
          <cell r="S188" t="e">
            <v>#VALUE!</v>
          </cell>
          <cell r="T188" t="e">
            <v>#VALUE!</v>
          </cell>
          <cell r="U188" t="e">
            <v>#VALUE!</v>
          </cell>
        </row>
        <row r="189">
          <cell r="A189" t="str">
            <v>Syrian Arab Republic</v>
          </cell>
          <cell r="B189" t="str">
            <v>SYR</v>
          </cell>
          <cell r="C189" t="str">
            <v>Lower middle income</v>
          </cell>
          <cell r="D189" t="str">
            <v>Middle East &amp; North Africa</v>
          </cell>
          <cell r="E189" t="str">
            <v>Middle East</v>
          </cell>
          <cell r="F189">
            <v>21532647</v>
          </cell>
          <cell r="G189">
            <v>29933865</v>
          </cell>
          <cell r="H189">
            <v>157</v>
          </cell>
          <cell r="I189">
            <v>1.1004620318530163</v>
          </cell>
          <cell r="J189">
            <v>172.77253900092356</v>
          </cell>
          <cell r="K189">
            <v>92.7</v>
          </cell>
          <cell r="L189">
            <v>2185172.1449999986</v>
          </cell>
          <cell r="M189">
            <v>2185172.1449999986</v>
          </cell>
          <cell r="N189">
            <v>5.8613944938892791E-2</v>
          </cell>
          <cell r="O189">
            <v>377537739.64574403</v>
          </cell>
          <cell r="P189">
            <v>377537739.64574403</v>
          </cell>
          <cell r="Q189" t="e">
            <v>#N/A</v>
          </cell>
          <cell r="R189" t="e">
            <v>#N/A</v>
          </cell>
          <cell r="S189" t="e">
            <v>#N/A</v>
          </cell>
          <cell r="T189" t="e">
            <v>#N/A</v>
          </cell>
          <cell r="U189" t="e">
            <v>#N/A</v>
          </cell>
        </row>
        <row r="190">
          <cell r="A190" t="str">
            <v>Tajikistan</v>
          </cell>
          <cell r="B190" t="str">
            <v>TJK</v>
          </cell>
          <cell r="C190" t="str">
            <v>Low income</v>
          </cell>
          <cell r="D190" t="str">
            <v>Europe &amp; Central Asia</v>
          </cell>
          <cell r="F190">
            <v>7627326</v>
          </cell>
          <cell r="G190">
            <v>11407028</v>
          </cell>
          <cell r="H190" t="str">
            <v>N/A</v>
          </cell>
          <cell r="I190">
            <v>1.1004620318530163</v>
          </cell>
          <cell r="J190" t="e">
            <v>#VALUE!</v>
          </cell>
          <cell r="K190">
            <v>100</v>
          </cell>
          <cell r="L190">
            <v>0</v>
          </cell>
          <cell r="M190">
            <v>0</v>
          </cell>
          <cell r="N190">
            <v>0</v>
          </cell>
          <cell r="O190" t="e">
            <v>#VALUE!</v>
          </cell>
          <cell r="P190">
            <v>0</v>
          </cell>
          <cell r="Q190">
            <v>133199734.707</v>
          </cell>
          <cell r="R190">
            <v>1997996020.605</v>
          </cell>
          <cell r="S190" t="e">
            <v>#VALUE!</v>
          </cell>
          <cell r="T190" t="e">
            <v>#VALUE!</v>
          </cell>
          <cell r="U190" t="e">
            <v>#VALUE!</v>
          </cell>
        </row>
        <row r="191">
          <cell r="A191" t="str">
            <v>Tanzania</v>
          </cell>
          <cell r="B191" t="str">
            <v>TZA</v>
          </cell>
          <cell r="C191" t="str">
            <v>Low income</v>
          </cell>
          <cell r="D191" t="str">
            <v>Sub-Saharan Africa</v>
          </cell>
          <cell r="F191">
            <v>44973330</v>
          </cell>
          <cell r="G191">
            <v>79354326</v>
          </cell>
          <cell r="H191">
            <v>326.89002158513563</v>
          </cell>
          <cell r="I191">
            <v>1.1004620318530163</v>
          </cell>
          <cell r="J191">
            <v>359.73005734605471</v>
          </cell>
          <cell r="K191">
            <v>14.8</v>
          </cell>
          <cell r="L191">
            <v>67609885.752000004</v>
          </cell>
          <cell r="M191">
            <v>67609885.752000004</v>
          </cell>
          <cell r="N191">
            <v>2.7075295212977562E-2</v>
          </cell>
          <cell r="O191">
            <v>24321308078.727169</v>
          </cell>
          <cell r="P191">
            <v>24321308078.727169</v>
          </cell>
          <cell r="Q191">
            <v>489199128.76800001</v>
          </cell>
          <cell r="R191">
            <v>7337986931.5200005</v>
          </cell>
          <cell r="S191">
            <v>3.3144387290001918</v>
          </cell>
          <cell r="T191">
            <v>1.1048129096667307</v>
          </cell>
          <cell r="U191">
            <v>9.9433161870005762</v>
          </cell>
        </row>
        <row r="192">
          <cell r="A192" t="str">
            <v>Thailand</v>
          </cell>
          <cell r="B192" t="str">
            <v>THA</v>
          </cell>
          <cell r="C192" t="str">
            <v>Upper middle income</v>
          </cell>
          <cell r="D192" t="str">
            <v>East Asia &amp; Pacific</v>
          </cell>
          <cell r="F192">
            <v>66402316</v>
          </cell>
          <cell r="G192">
            <v>67554088</v>
          </cell>
          <cell r="H192">
            <v>157</v>
          </cell>
          <cell r="I192">
            <v>1.1004620318530163</v>
          </cell>
          <cell r="J192">
            <v>172.77253900092356</v>
          </cell>
          <cell r="K192">
            <v>99.7</v>
          </cell>
          <cell r="L192">
            <v>202662.26400000017</v>
          </cell>
          <cell r="M192">
            <v>202662.26400000017</v>
          </cell>
          <cell r="N192">
            <v>0.11040303634246594</v>
          </cell>
          <cell r="O192">
            <v>35014473.910955496</v>
          </cell>
          <cell r="P192">
            <v>35014473.910955496</v>
          </cell>
          <cell r="Q192">
            <v>7247908953.1243992</v>
          </cell>
          <cell r="R192">
            <v>108718634296.86598</v>
          </cell>
          <cell r="S192">
            <v>3.2206506398291701E-4</v>
          </cell>
          <cell r="T192">
            <v>1.0735502132763899E-4</v>
          </cell>
          <cell r="U192">
            <v>9.6619519194875104E-4</v>
          </cell>
        </row>
        <row r="193">
          <cell r="A193" t="str">
            <v>Timor-Leste</v>
          </cell>
          <cell r="B193" t="str">
            <v>TMP</v>
          </cell>
          <cell r="C193" t="str">
            <v>Lower middle income</v>
          </cell>
          <cell r="D193" t="str">
            <v>East Asia &amp; Pacific</v>
          </cell>
          <cell r="F193">
            <v>1142502</v>
          </cell>
          <cell r="G193">
            <v>1555457</v>
          </cell>
          <cell r="H193">
            <v>157</v>
          </cell>
          <cell r="I193">
            <v>1.1004620318530163</v>
          </cell>
          <cell r="J193">
            <v>172.77253900092356</v>
          </cell>
          <cell r="K193">
            <v>38</v>
          </cell>
          <cell r="L193">
            <v>964383.34</v>
          </cell>
          <cell r="M193">
            <v>964383.34</v>
          </cell>
          <cell r="N193">
            <v>0.11040303634246594</v>
          </cell>
          <cell r="O193">
            <v>166618958.22199091</v>
          </cell>
          <cell r="P193">
            <v>166618958.22199091</v>
          </cell>
          <cell r="Q193">
            <v>0</v>
          </cell>
          <cell r="R193">
            <v>0</v>
          </cell>
          <cell r="S193" t="e">
            <v>#DIV/0!</v>
          </cell>
          <cell r="T193" t="e">
            <v>#DIV/0!</v>
          </cell>
          <cell r="U193" t="e">
            <v>#DIV/0!</v>
          </cell>
        </row>
        <row r="194">
          <cell r="A194" t="str">
            <v>Togo</v>
          </cell>
          <cell r="B194" t="str">
            <v>TGO</v>
          </cell>
          <cell r="C194" t="str">
            <v>Low income</v>
          </cell>
          <cell r="D194" t="str">
            <v>Sub-Saharan Africa</v>
          </cell>
          <cell r="F194">
            <v>6306014</v>
          </cell>
          <cell r="G194">
            <v>10014965</v>
          </cell>
          <cell r="H194">
            <v>326.89002158513563</v>
          </cell>
          <cell r="I194">
            <v>1.1004620318530163</v>
          </cell>
          <cell r="J194">
            <v>359.73005734605471</v>
          </cell>
          <cell r="K194">
            <v>27.9</v>
          </cell>
          <cell r="L194">
            <v>7220789.7650000006</v>
          </cell>
          <cell r="M194">
            <v>7220789.7650000006</v>
          </cell>
          <cell r="N194">
            <v>2.7075295212977562E-2</v>
          </cell>
          <cell r="O194">
            <v>2597535116.2472553</v>
          </cell>
          <cell r="P194">
            <v>2597535116.2472553</v>
          </cell>
          <cell r="Q194">
            <v>0</v>
          </cell>
          <cell r="R194">
            <v>0</v>
          </cell>
          <cell r="S194" t="e">
            <v>#DIV/0!</v>
          </cell>
          <cell r="T194" t="e">
            <v>#DIV/0!</v>
          </cell>
          <cell r="U194" t="e">
            <v>#DIV/0!</v>
          </cell>
        </row>
        <row r="195">
          <cell r="A195" t="str">
            <v>Tonga</v>
          </cell>
          <cell r="B195" t="str">
            <v>TON</v>
          </cell>
          <cell r="C195" t="str">
            <v>Upper middle income</v>
          </cell>
          <cell r="D195" t="str">
            <v>East Asia &amp; Pacific</v>
          </cell>
          <cell r="F195">
            <v>104098</v>
          </cell>
          <cell r="G195">
            <v>120995</v>
          </cell>
          <cell r="H195">
            <v>157</v>
          </cell>
          <cell r="I195">
            <v>1.1004620318530163</v>
          </cell>
          <cell r="J195">
            <v>172.77253900092356</v>
          </cell>
          <cell r="K195">
            <v>92.3</v>
          </cell>
          <cell r="L195">
            <v>9316.6150000000089</v>
          </cell>
          <cell r="M195">
            <v>9316.6150000000089</v>
          </cell>
          <cell r="N195">
            <v>0.11040303634246594</v>
          </cell>
          <cell r="O195">
            <v>1609655.228444091</v>
          </cell>
          <cell r="P195">
            <v>1609655.228444091</v>
          </cell>
          <cell r="Q195">
            <v>0</v>
          </cell>
          <cell r="R195">
            <v>0</v>
          </cell>
          <cell r="S195" t="e">
            <v>#DIV/0!</v>
          </cell>
          <cell r="T195" t="e">
            <v>#DIV/0!</v>
          </cell>
          <cell r="U195" t="e">
            <v>#DIV/0!</v>
          </cell>
        </row>
        <row r="196">
          <cell r="A196" t="str">
            <v>Trinidad and Tobago</v>
          </cell>
          <cell r="B196" t="str">
            <v>TTO</v>
          </cell>
          <cell r="C196" t="str">
            <v>High income: nonOECD</v>
          </cell>
          <cell r="D196" t="str">
            <v>Latin America &amp; Caribbean</v>
          </cell>
          <cell r="E196"/>
          <cell r="F196">
            <v>1328095</v>
          </cell>
          <cell r="G196">
            <v>1307826</v>
          </cell>
          <cell r="H196">
            <v>326.89002158513563</v>
          </cell>
          <cell r="I196">
            <v>1.1004620318530163</v>
          </cell>
          <cell r="J196">
            <v>359.73005734605471</v>
          </cell>
          <cell r="K196">
            <v>99</v>
          </cell>
          <cell r="L196">
            <v>13078.260000000011</v>
          </cell>
          <cell r="M196">
            <v>13078.260000000011</v>
          </cell>
          <cell r="N196">
            <v>2.7075295212977562E-2</v>
          </cell>
          <cell r="O196">
            <v>4704643.219786617</v>
          </cell>
          <cell r="P196">
            <v>4704643.219786617</v>
          </cell>
          <cell r="Q196">
            <v>0</v>
          </cell>
          <cell r="R196">
            <v>0</v>
          </cell>
          <cell r="S196" t="e">
            <v>#DIV/0!</v>
          </cell>
          <cell r="T196" t="e">
            <v>#DIV/0!</v>
          </cell>
          <cell r="U196" t="e">
            <v>#DIV/0!</v>
          </cell>
        </row>
        <row r="197">
          <cell r="A197" t="str">
            <v>Tunisia</v>
          </cell>
          <cell r="B197" t="str">
            <v>TUN</v>
          </cell>
          <cell r="C197" t="str">
            <v>Upper middle income</v>
          </cell>
          <cell r="D197" t="str">
            <v>Middle East &amp; North Africa</v>
          </cell>
          <cell r="E197" t="str">
            <v>North Africa</v>
          </cell>
          <cell r="F197">
            <v>10549100</v>
          </cell>
          <cell r="G197">
            <v>12561225</v>
          </cell>
          <cell r="H197">
            <v>326.89002158513563</v>
          </cell>
          <cell r="I197">
            <v>1.1004620318530163</v>
          </cell>
          <cell r="J197">
            <v>359.73005734605471</v>
          </cell>
          <cell r="K197">
            <v>99.5</v>
          </cell>
          <cell r="L197">
            <v>62806.125000000058</v>
          </cell>
          <cell r="M197">
            <v>62806.125000000058</v>
          </cell>
          <cell r="N197">
            <v>2.7075295212977562E-2</v>
          </cell>
          <cell r="O197">
            <v>22593250.947933502</v>
          </cell>
          <cell r="P197">
            <v>22593250.947933502</v>
          </cell>
          <cell r="Q197">
            <v>1398744288.3</v>
          </cell>
          <cell r="R197">
            <v>20981164324.5</v>
          </cell>
          <cell r="S197">
            <v>1.0768349457875913E-3</v>
          </cell>
          <cell r="T197">
            <v>3.5894498192919712E-4</v>
          </cell>
          <cell r="U197">
            <v>3.2305048373627741E-3</v>
          </cell>
        </row>
        <row r="198">
          <cell r="A198" t="str">
            <v>Turkey</v>
          </cell>
          <cell r="B198" t="str">
            <v>TUR</v>
          </cell>
          <cell r="C198" t="str">
            <v>Upper middle income</v>
          </cell>
          <cell r="D198" t="str">
            <v>Europe &amp; Central Asia</v>
          </cell>
          <cell r="F198">
            <v>72137546</v>
          </cell>
          <cell r="G198">
            <v>86825345</v>
          </cell>
          <cell r="H198" t="str">
            <v>N/A</v>
          </cell>
          <cell r="I198">
            <v>1.1004620318530163</v>
          </cell>
          <cell r="J198" t="e">
            <v>#VALUE!</v>
          </cell>
          <cell r="K198">
            <v>100</v>
          </cell>
          <cell r="L198">
            <v>0</v>
          </cell>
          <cell r="M198">
            <v>0</v>
          </cell>
          <cell r="N198">
            <v>0</v>
          </cell>
          <cell r="O198" t="e">
            <v>#VALUE!</v>
          </cell>
          <cell r="P198">
            <v>0</v>
          </cell>
          <cell r="Q198">
            <v>159520094.9964</v>
          </cell>
          <cell r="R198">
            <v>2392801424.9460001</v>
          </cell>
          <cell r="S198" t="e">
            <v>#VALUE!</v>
          </cell>
          <cell r="T198" t="e">
            <v>#VALUE!</v>
          </cell>
          <cell r="U198" t="e">
            <v>#VALUE!</v>
          </cell>
        </row>
        <row r="199">
          <cell r="A199" t="str">
            <v>Turkmenistan</v>
          </cell>
          <cell r="B199" t="str">
            <v>TKM</v>
          </cell>
          <cell r="C199" t="str">
            <v>Upper middle income</v>
          </cell>
          <cell r="D199" t="str">
            <v>Europe &amp; Central Asia</v>
          </cell>
          <cell r="F199">
            <v>5041995</v>
          </cell>
          <cell r="G199">
            <v>6159875</v>
          </cell>
          <cell r="H199" t="str">
            <v>N/A</v>
          </cell>
          <cell r="I199">
            <v>1.1004620318530163</v>
          </cell>
          <cell r="J199" t="e">
            <v>#VALUE!</v>
          </cell>
          <cell r="K199">
            <v>100</v>
          </cell>
          <cell r="L199">
            <v>0</v>
          </cell>
          <cell r="M199">
            <v>0</v>
          </cell>
          <cell r="N199">
            <v>0</v>
          </cell>
          <cell r="O199" t="e">
            <v>#VALUE!</v>
          </cell>
          <cell r="P199">
            <v>0</v>
          </cell>
          <cell r="Q199">
            <v>6378743491.9631996</v>
          </cell>
          <cell r="R199">
            <v>95681152379.447998</v>
          </cell>
          <cell r="S199" t="e">
            <v>#VALUE!</v>
          </cell>
          <cell r="T199" t="e">
            <v>#VALUE!</v>
          </cell>
          <cell r="U199" t="e">
            <v>#VALUE!</v>
          </cell>
        </row>
        <row r="200">
          <cell r="A200" t="str">
            <v>Turks and Caicos Islands</v>
          </cell>
          <cell r="B200" t="str">
            <v>TCA</v>
          </cell>
          <cell r="C200" t="str">
            <v>High income: nonOECD</v>
          </cell>
          <cell r="D200" t="str">
            <v>Latin America &amp; Caribbean</v>
          </cell>
          <cell r="E200"/>
          <cell r="F200">
            <v>30993</v>
          </cell>
          <cell r="G200">
            <v>40698</v>
          </cell>
          <cell r="H200">
            <v>326.89002158513563</v>
          </cell>
          <cell r="I200">
            <v>1.1004620318530163</v>
          </cell>
          <cell r="J200">
            <v>359.73005734605471</v>
          </cell>
          <cell r="K200">
            <v>88.229380000000006</v>
          </cell>
          <cell r="L200">
            <v>4790.4069275999991</v>
          </cell>
          <cell r="M200">
            <v>4790.4069275999991</v>
          </cell>
          <cell r="N200">
            <v>2.7075295212977562E-2</v>
          </cell>
          <cell r="O200">
            <v>1723253.3587764853</v>
          </cell>
          <cell r="P200">
            <v>1723253.3587764853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</row>
        <row r="201">
          <cell r="A201" t="str">
            <v>Tuvalu</v>
          </cell>
          <cell r="B201" t="str">
            <v>TUV</v>
          </cell>
          <cell r="C201" t="str">
            <v>Upper middle income</v>
          </cell>
          <cell r="D201" t="str">
            <v>East Asia &amp; Pacific</v>
          </cell>
          <cell r="F201">
            <v>9827</v>
          </cell>
          <cell r="G201">
            <v>10707</v>
          </cell>
          <cell r="H201">
            <v>157</v>
          </cell>
          <cell r="I201">
            <v>1.1004620318530163</v>
          </cell>
          <cell r="J201">
            <v>172.77253900092356</v>
          </cell>
          <cell r="K201">
            <v>41</v>
          </cell>
          <cell r="L201">
            <v>6317.130000000001</v>
          </cell>
          <cell r="M201">
            <v>6317.130000000001</v>
          </cell>
          <cell r="N201">
            <v>0.11040303634246594</v>
          </cell>
          <cell r="O201">
            <v>1091426.5892989044</v>
          </cell>
          <cell r="P201">
            <v>1091426.5892989044</v>
          </cell>
          <cell r="Q201">
            <v>0</v>
          </cell>
          <cell r="R201">
            <v>0</v>
          </cell>
          <cell r="S201" t="e">
            <v>#DIV/0!</v>
          </cell>
          <cell r="T201" t="e">
            <v>#DIV/0!</v>
          </cell>
          <cell r="U201" t="e">
            <v>#DIV/0!</v>
          </cell>
        </row>
        <row r="202">
          <cell r="A202" t="str">
            <v>Uganda</v>
          </cell>
          <cell r="B202" t="str">
            <v>UGA</v>
          </cell>
          <cell r="C202" t="str">
            <v>Low income</v>
          </cell>
          <cell r="D202" t="str">
            <v>Sub-Saharan Africa</v>
          </cell>
          <cell r="F202">
            <v>33987213</v>
          </cell>
          <cell r="G202">
            <v>63387713</v>
          </cell>
          <cell r="H202">
            <v>326.89002158513563</v>
          </cell>
          <cell r="I202">
            <v>1.1004620318530163</v>
          </cell>
          <cell r="J202">
            <v>359.73005734605471</v>
          </cell>
          <cell r="K202">
            <v>14.6</v>
          </cell>
          <cell r="L202">
            <v>54133106.901999995</v>
          </cell>
          <cell r="M202">
            <v>54133106.901999995</v>
          </cell>
          <cell r="N202">
            <v>2.7075295212977562E-2</v>
          </cell>
          <cell r="O202">
            <v>19473305650.176567</v>
          </cell>
          <cell r="P202">
            <v>19473305650.176567</v>
          </cell>
          <cell r="Q202">
            <v>216296529.25319999</v>
          </cell>
          <cell r="R202">
            <v>3244447938.7979999</v>
          </cell>
          <cell r="S202">
            <v>6.0020397976831212</v>
          </cell>
          <cell r="T202">
            <v>2.0006799325610407</v>
          </cell>
          <cell r="U202">
            <v>18.006119393049364</v>
          </cell>
        </row>
        <row r="203">
          <cell r="A203" t="str">
            <v>Ukraine</v>
          </cell>
          <cell r="B203" t="str">
            <v>UKR</v>
          </cell>
          <cell r="C203" t="str">
            <v>Lower middle income</v>
          </cell>
          <cell r="D203" t="str">
            <v>Europe &amp; Central Asia</v>
          </cell>
          <cell r="F203">
            <v>45870700</v>
          </cell>
          <cell r="G203">
            <v>39841900</v>
          </cell>
          <cell r="H203" t="str">
            <v>N/A</v>
          </cell>
          <cell r="I203">
            <v>1.1004620318530163</v>
          </cell>
          <cell r="J203" t="e">
            <v>#VALUE!</v>
          </cell>
          <cell r="K203">
            <v>99.8</v>
          </cell>
          <cell r="L203">
            <v>79683.800000000076</v>
          </cell>
          <cell r="M203">
            <v>79683.800000000076</v>
          </cell>
          <cell r="N203">
            <v>0</v>
          </cell>
          <cell r="O203" t="e">
            <v>#VALUE!</v>
          </cell>
          <cell r="P203">
            <v>0</v>
          </cell>
          <cell r="Q203">
            <v>8195722535</v>
          </cell>
          <cell r="R203">
            <v>122935838025</v>
          </cell>
          <cell r="S203" t="e">
            <v>#VALUE!</v>
          </cell>
          <cell r="T203" t="e">
            <v>#VALUE!</v>
          </cell>
          <cell r="U203" t="e">
            <v>#VALUE!</v>
          </cell>
        </row>
        <row r="204">
          <cell r="A204" t="str">
            <v>United Arab Emirates</v>
          </cell>
          <cell r="B204" t="str">
            <v>ARE</v>
          </cell>
          <cell r="C204" t="str">
            <v>High income: nonOECD</v>
          </cell>
          <cell r="D204" t="str">
            <v>Middle East &amp; North Africa</v>
          </cell>
          <cell r="E204" t="str">
            <v>Middle East</v>
          </cell>
          <cell r="F204">
            <v>8441537</v>
          </cell>
          <cell r="G204">
            <v>12330367</v>
          </cell>
          <cell r="H204">
            <v>157</v>
          </cell>
          <cell r="I204">
            <v>1.1004620318530163</v>
          </cell>
          <cell r="J204">
            <v>172.77253900092356</v>
          </cell>
          <cell r="K204">
            <v>94.135270000000006</v>
          </cell>
          <cell r="L204">
            <v>723142.73255909944</v>
          </cell>
          <cell r="M204">
            <v>723142.73255909944</v>
          </cell>
          <cell r="N204">
            <v>5.8613944938892791E-2</v>
          </cell>
          <cell r="O204">
            <v>124939205.96430144</v>
          </cell>
          <cell r="P204">
            <v>124939205.96430144</v>
          </cell>
          <cell r="Q204">
            <v>20774451709.7892</v>
          </cell>
          <cell r="R204">
            <v>311616775646.83801</v>
          </cell>
          <cell r="S204">
            <v>4.0093863915047283E-4</v>
          </cell>
          <cell r="T204">
            <v>1.3364621305015761E-4</v>
          </cell>
          <cell r="U204">
            <v>1.2028159174514183E-3</v>
          </cell>
        </row>
        <row r="205">
          <cell r="A205" t="str">
            <v>United Kingdom</v>
          </cell>
          <cell r="B205" t="str">
            <v>GBR</v>
          </cell>
          <cell r="C205" t="str">
            <v>High income: OECD</v>
          </cell>
          <cell r="D205" t="str">
            <v>Europe &amp; Central Asia</v>
          </cell>
          <cell r="F205">
            <v>62747868</v>
          </cell>
          <cell r="G205">
            <v>68630898</v>
          </cell>
          <cell r="H205" t="str">
            <v>N/A</v>
          </cell>
          <cell r="I205">
            <v>1.1004620318530163</v>
          </cell>
          <cell r="J205" t="e">
            <v>#VALUE!</v>
          </cell>
          <cell r="K205">
            <v>100</v>
          </cell>
          <cell r="L205">
            <v>0</v>
          </cell>
          <cell r="M205">
            <v>0</v>
          </cell>
          <cell r="N205">
            <v>0</v>
          </cell>
          <cell r="O205" t="e">
            <v>#VALUE!</v>
          </cell>
          <cell r="P205">
            <v>0</v>
          </cell>
          <cell r="Q205">
            <v>0</v>
          </cell>
          <cell r="R205">
            <v>0</v>
          </cell>
          <cell r="S205" t="e">
            <v>#VALUE!</v>
          </cell>
          <cell r="T205" t="e">
            <v>#VALUE!</v>
          </cell>
          <cell r="U205" t="e">
            <v>#VALUE!</v>
          </cell>
        </row>
        <row r="206">
          <cell r="A206" t="str">
            <v>United States</v>
          </cell>
          <cell r="B206" t="str">
            <v>USA</v>
          </cell>
          <cell r="C206" t="str">
            <v>High income: OECD</v>
          </cell>
          <cell r="D206" t="str">
            <v>North America</v>
          </cell>
          <cell r="F206">
            <v>309326225</v>
          </cell>
          <cell r="G206">
            <v>362628830</v>
          </cell>
          <cell r="H206" t="str">
            <v>N/A</v>
          </cell>
          <cell r="I206">
            <v>1.1004620318530163</v>
          </cell>
          <cell r="J206" t="e">
            <v>#VALUE!</v>
          </cell>
          <cell r="K206">
            <v>100</v>
          </cell>
          <cell r="L206">
            <v>0</v>
          </cell>
          <cell r="M206">
            <v>0</v>
          </cell>
          <cell r="N206">
            <v>0</v>
          </cell>
          <cell r="O206" t="e">
            <v>#VALUE!</v>
          </cell>
          <cell r="P206">
            <v>0</v>
          </cell>
          <cell r="Q206">
            <v>7613546196.1275005</v>
          </cell>
          <cell r="R206">
            <v>114203192941.91251</v>
          </cell>
          <cell r="S206" t="e">
            <v>#VALUE!</v>
          </cell>
          <cell r="T206" t="e">
            <v>#VALUE!</v>
          </cell>
          <cell r="U206" t="e">
            <v>#VALUE!</v>
          </cell>
        </row>
        <row r="207">
          <cell r="A207" t="str">
            <v>Uruguay</v>
          </cell>
          <cell r="B207" t="str">
            <v>URY</v>
          </cell>
          <cell r="C207" t="str">
            <v>High income: nonOECD</v>
          </cell>
          <cell r="D207" t="str">
            <v>Latin America &amp; Caribbean</v>
          </cell>
          <cell r="E207"/>
          <cell r="F207">
            <v>3371982</v>
          </cell>
          <cell r="G207">
            <v>3581432</v>
          </cell>
          <cell r="H207">
            <v>326.89002158513563</v>
          </cell>
          <cell r="I207">
            <v>1.1004620318530163</v>
          </cell>
          <cell r="J207">
            <v>359.73005734605471</v>
          </cell>
          <cell r="K207">
            <v>99.11</v>
          </cell>
          <cell r="L207">
            <v>31874.74480000007</v>
          </cell>
          <cell r="M207">
            <v>31874.74480000007</v>
          </cell>
          <cell r="N207">
            <v>2.7075295212977562E-2</v>
          </cell>
          <cell r="O207">
            <v>11466303.774794884</v>
          </cell>
          <cell r="P207">
            <v>11466303.774794884</v>
          </cell>
          <cell r="Q207">
            <v>0</v>
          </cell>
          <cell r="R207">
            <v>0</v>
          </cell>
          <cell r="S207" t="e">
            <v>#DIV/0!</v>
          </cell>
          <cell r="T207" t="e">
            <v>#DIV/0!</v>
          </cell>
          <cell r="U207" t="e">
            <v>#DIV/0!</v>
          </cell>
        </row>
        <row r="208">
          <cell r="A208" t="str">
            <v>Uzbekistan</v>
          </cell>
          <cell r="B208" t="str">
            <v>UZB</v>
          </cell>
          <cell r="C208" t="str">
            <v>Lower middle income</v>
          </cell>
          <cell r="D208" t="str">
            <v>Europe &amp; Central Asia</v>
          </cell>
          <cell r="F208">
            <v>28562400</v>
          </cell>
          <cell r="G208">
            <v>34146873</v>
          </cell>
          <cell r="H208" t="str">
            <v>N/A</v>
          </cell>
          <cell r="I208">
            <v>1.1004620318530163</v>
          </cell>
          <cell r="J208" t="e">
            <v>#VALUE!</v>
          </cell>
          <cell r="K208">
            <v>100</v>
          </cell>
          <cell r="L208">
            <v>0</v>
          </cell>
          <cell r="M208">
            <v>0</v>
          </cell>
          <cell r="N208">
            <v>0</v>
          </cell>
          <cell r="O208" t="e">
            <v>#VALUE!</v>
          </cell>
          <cell r="P208">
            <v>0</v>
          </cell>
          <cell r="Q208">
            <v>10648268792.015499</v>
          </cell>
          <cell r="R208">
            <v>159724031880.23248</v>
          </cell>
          <cell r="S208" t="e">
            <v>#VALUE!</v>
          </cell>
          <cell r="T208" t="e">
            <v>#VALUE!</v>
          </cell>
          <cell r="U208" t="e">
            <v>#VALUE!</v>
          </cell>
        </row>
        <row r="209">
          <cell r="A209" t="str">
            <v>Vanuatu</v>
          </cell>
          <cell r="B209" t="str">
            <v>VUT</v>
          </cell>
          <cell r="C209" t="str">
            <v>Lower middle income</v>
          </cell>
          <cell r="D209" t="str">
            <v>East Asia &amp; Pacific</v>
          </cell>
          <cell r="F209">
            <v>236299</v>
          </cell>
          <cell r="G209">
            <v>352225</v>
          </cell>
          <cell r="H209">
            <v>157</v>
          </cell>
          <cell r="I209">
            <v>1.1004620318530163</v>
          </cell>
          <cell r="J209">
            <v>172.77253900092356</v>
          </cell>
          <cell r="K209">
            <v>23.514250000000001</v>
          </cell>
          <cell r="L209">
            <v>269401.93293750001</v>
          </cell>
          <cell r="M209">
            <v>269401.93293750001</v>
          </cell>
          <cell r="N209">
            <v>0.11040303634246594</v>
          </cell>
          <cell r="O209">
            <v>46545255.965368412</v>
          </cell>
          <cell r="P209">
            <v>46545255.965368412</v>
          </cell>
          <cell r="Q209">
            <v>0</v>
          </cell>
          <cell r="R209">
            <v>0</v>
          </cell>
          <cell r="S209" t="e">
            <v>#DIV/0!</v>
          </cell>
          <cell r="T209" t="e">
            <v>#DIV/0!</v>
          </cell>
          <cell r="U209" t="e">
            <v>#DIV/0!</v>
          </cell>
        </row>
        <row r="210">
          <cell r="A210" t="str">
            <v>Venezuela, RB</v>
          </cell>
          <cell r="B210" t="str">
            <v>VEN</v>
          </cell>
          <cell r="C210" t="str">
            <v>Upper middle income</v>
          </cell>
          <cell r="D210" t="str">
            <v>Latin America &amp; Caribbean</v>
          </cell>
          <cell r="E210"/>
          <cell r="F210">
            <v>29043283</v>
          </cell>
          <cell r="G210">
            <v>37172167</v>
          </cell>
          <cell r="H210">
            <v>326.89002158513563</v>
          </cell>
          <cell r="I210">
            <v>1.1004620318530163</v>
          </cell>
          <cell r="J210">
            <v>359.73005734605471</v>
          </cell>
          <cell r="K210">
            <v>100</v>
          </cell>
          <cell r="L210">
            <v>0</v>
          </cell>
          <cell r="M210">
            <v>0</v>
          </cell>
          <cell r="N210">
            <v>2.7075295212977562E-2</v>
          </cell>
          <cell r="O210">
            <v>0</v>
          </cell>
          <cell r="P210">
            <v>0</v>
          </cell>
          <cell r="Q210">
            <v>21158178752.4361</v>
          </cell>
          <cell r="R210">
            <v>317372681286.5415</v>
          </cell>
          <cell r="S210">
            <v>0</v>
          </cell>
          <cell r="T210">
            <v>0</v>
          </cell>
          <cell r="U210">
            <v>0</v>
          </cell>
        </row>
        <row r="211">
          <cell r="A211" t="str">
            <v>Vietnam</v>
          </cell>
          <cell r="B211" t="str">
            <v>VNM</v>
          </cell>
          <cell r="C211" t="str">
            <v>Lower middle income</v>
          </cell>
          <cell r="D211" t="str">
            <v>East Asia &amp; Pacific</v>
          </cell>
          <cell r="F211">
            <v>86932500</v>
          </cell>
          <cell r="G211">
            <v>101830324</v>
          </cell>
          <cell r="H211">
            <v>157</v>
          </cell>
          <cell r="I211">
            <v>1.1004620318530163</v>
          </cell>
          <cell r="J211">
            <v>172.77253900092356</v>
          </cell>
          <cell r="K211">
            <v>96</v>
          </cell>
          <cell r="L211">
            <v>4073212.9600000037</v>
          </cell>
          <cell r="M211">
            <v>4073212.9600000037</v>
          </cell>
          <cell r="N211">
            <v>0.11040303634246594</v>
          </cell>
          <cell r="O211">
            <v>703739344.99066794</v>
          </cell>
          <cell r="P211">
            <v>703739344.99066794</v>
          </cell>
          <cell r="Q211" t="e">
            <v>#N/A</v>
          </cell>
          <cell r="R211" t="e">
            <v>#N/A</v>
          </cell>
          <cell r="S211" t="e">
            <v>#N/A</v>
          </cell>
          <cell r="T211" t="e">
            <v>#N/A</v>
          </cell>
          <cell r="U211" t="e">
            <v>#N/A</v>
          </cell>
        </row>
        <row r="212">
          <cell r="A212" t="str">
            <v>Virgin Islands (U.S.)</v>
          </cell>
          <cell r="B212" t="str">
            <v>VIR</v>
          </cell>
          <cell r="C212" t="str">
            <v>High income: nonOECD</v>
          </cell>
          <cell r="D212" t="str">
            <v>Latin America &amp; Caribbean</v>
          </cell>
          <cell r="E212"/>
          <cell r="F212">
            <v>106267</v>
          </cell>
          <cell r="G212">
            <v>104912</v>
          </cell>
          <cell r="H212">
            <v>326.89002158513563</v>
          </cell>
          <cell r="I212">
            <v>1.1004620318530163</v>
          </cell>
          <cell r="J212">
            <v>359.73005734605471</v>
          </cell>
          <cell r="K212">
            <v>88.229380000000006</v>
          </cell>
          <cell r="L212">
            <v>12348.792854399999</v>
          </cell>
          <cell r="M212">
            <v>12348.792854399999</v>
          </cell>
          <cell r="N212">
            <v>2.7075295212977562E-2</v>
          </cell>
          <cell r="O212">
            <v>4442231.9616678618</v>
          </cell>
          <cell r="P212">
            <v>4442231.9616678618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</row>
        <row r="213">
          <cell r="A213" t="str">
            <v>West Bank and Gaza</v>
          </cell>
          <cell r="B213" t="str">
            <v>WBG</v>
          </cell>
          <cell r="C213" t="str">
            <v>Lower middle income</v>
          </cell>
          <cell r="D213" t="str">
            <v>Middle East &amp; North Africa</v>
          </cell>
          <cell r="E213" t="str">
            <v>Middle East</v>
          </cell>
          <cell r="F213">
            <v>3811102</v>
          </cell>
          <cell r="G213" t="str">
            <v>N/A</v>
          </cell>
          <cell r="H213">
            <v>157</v>
          </cell>
          <cell r="I213">
            <v>1.1004620318530163</v>
          </cell>
          <cell r="J213">
            <v>172.77253900092356</v>
          </cell>
          <cell r="K213">
            <v>94.135270000000006</v>
          </cell>
          <cell r="L213" t="e">
            <v>#VALUE!</v>
          </cell>
          <cell r="M213">
            <v>0</v>
          </cell>
          <cell r="N213">
            <v>5.8613944938892791E-2</v>
          </cell>
          <cell r="O213" t="e">
            <v>#VALUE!</v>
          </cell>
          <cell r="P213">
            <v>0</v>
          </cell>
          <cell r="Q213" t="e">
            <v>#N/A</v>
          </cell>
          <cell r="R213" t="e">
            <v>#N/A</v>
          </cell>
          <cell r="S213" t="e">
            <v>#VALUE!</v>
          </cell>
          <cell r="T213" t="e">
            <v>#VALUE!</v>
          </cell>
          <cell r="U213" t="e">
            <v>#VALUE!</v>
          </cell>
        </row>
        <row r="214">
          <cell r="A214" t="str">
            <v>Yemen, Rep.</v>
          </cell>
          <cell r="B214" t="str">
            <v>YEM</v>
          </cell>
          <cell r="C214" t="str">
            <v>Lower middle income</v>
          </cell>
          <cell r="D214" t="str">
            <v>Middle East &amp; North Africa</v>
          </cell>
          <cell r="E214" t="str">
            <v>Middle East</v>
          </cell>
          <cell r="F214">
            <v>22763008</v>
          </cell>
          <cell r="G214">
            <v>33991041</v>
          </cell>
          <cell r="H214">
            <v>157</v>
          </cell>
          <cell r="I214">
            <v>1.1004620318530163</v>
          </cell>
          <cell r="J214">
            <v>172.77253900092356</v>
          </cell>
          <cell r="K214">
            <v>44.844149999999999</v>
          </cell>
          <cell r="L214">
            <v>18748047.587398503</v>
          </cell>
          <cell r="M214">
            <v>18748047.587398503</v>
          </cell>
          <cell r="N214">
            <v>5.8613944938892791E-2</v>
          </cell>
          <cell r="O214">
            <v>3239147782.9849787</v>
          </cell>
          <cell r="P214">
            <v>3239147782.9849787</v>
          </cell>
          <cell r="Q214">
            <v>2295302830.8000002</v>
          </cell>
          <cell r="R214">
            <v>34429542462</v>
          </cell>
          <cell r="S214">
            <v>9.4080477153015804E-2</v>
          </cell>
          <cell r="T214">
            <v>3.1360159051005268E-2</v>
          </cell>
          <cell r="U214">
            <v>0.28224143145904745</v>
          </cell>
        </row>
        <row r="215">
          <cell r="A215" t="str">
            <v>Zambia</v>
          </cell>
          <cell r="B215" t="str">
            <v>ZMB</v>
          </cell>
          <cell r="C215" t="str">
            <v>Lower middle income</v>
          </cell>
          <cell r="D215" t="str">
            <v>Sub-Saharan Africa</v>
          </cell>
          <cell r="F215">
            <v>13216985</v>
          </cell>
          <cell r="G215">
            <v>24956509</v>
          </cell>
          <cell r="H215">
            <v>326.89002158513563</v>
          </cell>
          <cell r="I215">
            <v>1.1004620318530163</v>
          </cell>
          <cell r="J215">
            <v>359.73005734605471</v>
          </cell>
          <cell r="K215">
            <v>18.5</v>
          </cell>
          <cell r="L215">
            <v>20339554.834999997</v>
          </cell>
          <cell r="M215">
            <v>20339554.834999997</v>
          </cell>
          <cell r="N215">
            <v>2.7075295212977562E-2</v>
          </cell>
          <cell r="O215">
            <v>7316749227.1877737</v>
          </cell>
          <cell r="P215">
            <v>7316749227.1877737</v>
          </cell>
          <cell r="Q215">
            <v>925716521.37249994</v>
          </cell>
          <cell r="R215">
            <v>13885747820.5875</v>
          </cell>
          <cell r="S215">
            <v>0.52692511211673476</v>
          </cell>
          <cell r="T215">
            <v>0.17564170403891161</v>
          </cell>
          <cell r="U215">
            <v>1.5807753363502042</v>
          </cell>
        </row>
        <row r="216">
          <cell r="A216" t="str">
            <v>Zimbabwe</v>
          </cell>
          <cell r="B216" t="str">
            <v>ZWE</v>
          </cell>
          <cell r="C216" t="str">
            <v>Low income</v>
          </cell>
          <cell r="D216" t="str">
            <v>Sub-Saharan Africa</v>
          </cell>
          <cell r="F216">
            <v>13076978</v>
          </cell>
          <cell r="G216">
            <v>20292380</v>
          </cell>
          <cell r="H216">
            <v>326.89002158513563</v>
          </cell>
          <cell r="I216">
            <v>1.1004620318530163</v>
          </cell>
          <cell r="J216">
            <v>359.73005734605471</v>
          </cell>
          <cell r="K216">
            <v>36.9</v>
          </cell>
          <cell r="L216">
            <v>12804491.779999999</v>
          </cell>
          <cell r="M216">
            <v>12804491.779999999</v>
          </cell>
          <cell r="N216">
            <v>2.7075295212977562E-2</v>
          </cell>
          <cell r="O216">
            <v>4606160562.3064861</v>
          </cell>
          <cell r="P216">
            <v>4606160562.3064861</v>
          </cell>
          <cell r="Q216">
            <v>1322994246.75</v>
          </cell>
          <cell r="R216">
            <v>19844913701.25</v>
          </cell>
          <cell r="S216">
            <v>0.23210786560469404</v>
          </cell>
          <cell r="T216">
            <v>7.7369288534898009E-2</v>
          </cell>
          <cell r="U216">
            <v>0.69632359681408207</v>
          </cell>
        </row>
      </sheetData>
      <sheetData sheetId="1"/>
      <sheetData sheetId="2">
        <row r="2">
          <cell r="A2" t="str">
            <v>Country Name</v>
          </cell>
          <cell r="B2" t="str">
            <v>Country Code</v>
          </cell>
          <cell r="C2" t="str">
            <v>Income Group</v>
          </cell>
          <cell r="D2" t="str">
            <v>Region</v>
          </cell>
          <cell r="E2" t="str">
            <v>MDG Region</v>
          </cell>
          <cell r="F2" t="str">
            <v>MDG Regional Average Costs</v>
          </cell>
          <cell r="G2" t="str">
            <v xml:space="preserve"> total population 2010</v>
          </cell>
          <cell r="H2" t="str">
            <v>total population 2030</v>
          </cell>
          <cell r="I2" t="str">
            <v>Improved water source (% of population with access) 2010</v>
          </cell>
          <cell r="J2" t="str">
            <v>total population w/o improved water source 2030</v>
          </cell>
          <cell r="K2" t="str">
            <v>total population w/o improved water source 2030 pivot</v>
          </cell>
          <cell r="L2" t="str">
            <v>total costs to achieve universal access ($/capita) by 2030 in 2010 USD from Hutton et al. Annex D</v>
          </cell>
          <cell r="M2" t="str">
            <v>total costs</v>
          </cell>
          <cell r="N2" t="str">
            <v>recurrent costs [% of total costs]</v>
          </cell>
          <cell r="O2" t="str">
            <v>global recurrent costs 2010-2015</v>
          </cell>
          <cell r="P2" t="str">
            <v>recurrent costs 2015-2030</v>
          </cell>
          <cell r="Q2" t="str">
            <v>total costs (incl. recurrent)</v>
          </cell>
          <cell r="R2" t="str">
            <v>total costs pivot</v>
          </cell>
          <cell r="S2" t="str">
            <v xml:space="preserve">fossil fuel susidies 2011 (IMF) </v>
          </cell>
          <cell r="T2" t="str">
            <v>fossil fuel subsidies (15 years)</v>
          </cell>
          <cell r="U2" t="str">
            <v>ratio</v>
          </cell>
          <cell r="V2" t="str">
            <v>best case scenario</v>
          </cell>
          <cell r="W2" t="str">
            <v>worst case scenario</v>
          </cell>
        </row>
        <row r="3">
          <cell r="A3" t="str">
            <v>Afghanistan</v>
          </cell>
          <cell r="B3" t="str">
            <v>AFG</v>
          </cell>
          <cell r="C3" t="str">
            <v>Low income</v>
          </cell>
          <cell r="D3" t="str">
            <v>South Asia</v>
          </cell>
          <cell r="E3" t="str">
            <v>S Asia</v>
          </cell>
          <cell r="F3">
            <v>25.998990717254753</v>
          </cell>
          <cell r="G3">
            <v>28397812</v>
          </cell>
          <cell r="H3">
            <v>43499632</v>
          </cell>
          <cell r="I3">
            <v>57.1</v>
          </cell>
          <cell r="J3">
            <v>18661342.127999999</v>
          </cell>
          <cell r="K3">
            <v>18661342.127999999</v>
          </cell>
          <cell r="L3">
            <v>8.9092594499948508</v>
          </cell>
          <cell r="M3">
            <v>166258738.703471</v>
          </cell>
          <cell r="N3">
            <v>1.8630000000000001E-2</v>
          </cell>
          <cell r="O3">
            <v>3097400.3020456648</v>
          </cell>
          <cell r="P3">
            <v>4646100.4530684976</v>
          </cell>
          <cell r="Q3">
            <v>170904839.1565395</v>
          </cell>
          <cell r="R3">
            <v>170904839.1565395</v>
          </cell>
          <cell r="S3">
            <v>20164933.707600001</v>
          </cell>
          <cell r="T3">
            <v>302474005.61400002</v>
          </cell>
          <cell r="U3">
            <v>0.56502322839152819</v>
          </cell>
          <cell r="V3">
            <v>0.1883410761305094</v>
          </cell>
          <cell r="W3">
            <v>1.6950696851745843</v>
          </cell>
        </row>
        <row r="4">
          <cell r="A4" t="str">
            <v>Albania</v>
          </cell>
          <cell r="B4" t="str">
            <v>ALB</v>
          </cell>
          <cell r="C4" t="str">
            <v>Upper middle income</v>
          </cell>
          <cell r="D4" t="str">
            <v>Europe &amp; Central Asia</v>
          </cell>
          <cell r="E4" t="str">
            <v>N/A</v>
          </cell>
          <cell r="F4">
            <v>270.56505523889945</v>
          </cell>
          <cell r="G4">
            <v>3150143</v>
          </cell>
          <cell r="H4">
            <v>3310564</v>
          </cell>
          <cell r="I4">
            <v>95.9</v>
          </cell>
          <cell r="J4">
            <v>135733.12399999975</v>
          </cell>
          <cell r="K4">
            <v>135733.12399999975</v>
          </cell>
          <cell r="L4">
            <v>270.56505523889945</v>
          </cell>
          <cell r="M4">
            <v>36724640.192808323</v>
          </cell>
          <cell r="N4">
            <v>1.8630000000000001E-2</v>
          </cell>
          <cell r="O4">
            <v>684180.04679201904</v>
          </cell>
          <cell r="P4">
            <v>1026270.0701880285</v>
          </cell>
          <cell r="Q4">
            <v>37750910.262996353</v>
          </cell>
          <cell r="R4">
            <v>37750910.262996353</v>
          </cell>
          <cell r="S4">
            <v>0</v>
          </cell>
          <cell r="T4">
            <v>0</v>
          </cell>
          <cell r="U4" t="e">
            <v>#DIV/0!</v>
          </cell>
          <cell r="V4" t="e">
            <v>#DIV/0!</v>
          </cell>
          <cell r="W4" t="e">
            <v>#DIV/0!</v>
          </cell>
        </row>
        <row r="5">
          <cell r="A5" t="str">
            <v>Algeria</v>
          </cell>
          <cell r="B5" t="str">
            <v>DZA</v>
          </cell>
          <cell r="C5" t="str">
            <v>Upper middle income</v>
          </cell>
          <cell r="D5" t="str">
            <v>Middle East &amp; North Africa</v>
          </cell>
          <cell r="E5" t="str">
            <v>N Africa</v>
          </cell>
          <cell r="F5">
            <v>412.83830673143649</v>
          </cell>
          <cell r="G5">
            <v>37062820</v>
          </cell>
          <cell r="H5">
            <v>48561408</v>
          </cell>
          <cell r="I5">
            <v>83.8</v>
          </cell>
          <cell r="J5">
            <v>7866948.0960000018</v>
          </cell>
          <cell r="K5">
            <v>7866948.0960000018</v>
          </cell>
          <cell r="L5">
            <v>494.8797606719595</v>
          </cell>
          <cell r="M5">
            <v>3893193390.9672084</v>
          </cell>
          <cell r="N5">
            <v>1.8630000000000001E-2</v>
          </cell>
          <cell r="O5">
            <v>72530192.873719096</v>
          </cell>
          <cell r="P5">
            <v>108795289.31057864</v>
          </cell>
          <cell r="Q5">
            <v>4001988680.2777872</v>
          </cell>
          <cell r="R5">
            <v>4001988680.2777872</v>
          </cell>
          <cell r="S5">
            <v>20662009516.183197</v>
          </cell>
          <cell r="T5">
            <v>309930142742.74792</v>
          </cell>
          <cell r="U5">
            <v>1.2912550695656498E-2</v>
          </cell>
          <cell r="V5">
            <v>4.3041835652188323E-3</v>
          </cell>
          <cell r="W5">
            <v>3.8737652086969492E-2</v>
          </cell>
        </row>
        <row r="6">
          <cell r="A6" t="str">
            <v>American Samoa</v>
          </cell>
          <cell r="B6" t="str">
            <v>ASM</v>
          </cell>
          <cell r="C6" t="str">
            <v>Upper middle income</v>
          </cell>
          <cell r="D6" t="str">
            <v>East Asia &amp; Pacific</v>
          </cell>
          <cell r="E6" t="str">
            <v>N/A</v>
          </cell>
          <cell r="F6" t="str">
            <v>N/A</v>
          </cell>
          <cell r="G6">
            <v>55636</v>
          </cell>
          <cell r="H6">
            <v>60989</v>
          </cell>
          <cell r="I6">
            <v>100</v>
          </cell>
          <cell r="J6">
            <v>0</v>
          </cell>
          <cell r="K6">
            <v>0</v>
          </cell>
          <cell r="L6" t="str">
            <v>N/A</v>
          </cell>
          <cell r="M6" t="e">
            <v>#VALUE!</v>
          </cell>
          <cell r="N6" t="e">
            <v>#VALUE!</v>
          </cell>
          <cell r="O6" t="e">
            <v>#VALUE!</v>
          </cell>
          <cell r="P6" t="e">
            <v>#VALUE!</v>
          </cell>
          <cell r="Q6" t="e">
            <v>#VALUE!</v>
          </cell>
          <cell r="R6">
            <v>0</v>
          </cell>
          <cell r="S6" t="e">
            <v>#N/A</v>
          </cell>
          <cell r="T6" t="e">
            <v>#N/A</v>
          </cell>
          <cell r="U6" t="e">
            <v>#VALUE!</v>
          </cell>
          <cell r="V6" t="e">
            <v>#VALUE!</v>
          </cell>
          <cell r="W6" t="e">
            <v>#VALUE!</v>
          </cell>
        </row>
        <row r="7">
          <cell r="A7" t="str">
            <v>Andorra</v>
          </cell>
          <cell r="B7" t="str">
            <v>ADO</v>
          </cell>
          <cell r="C7" t="str">
            <v>High income: nonOECD</v>
          </cell>
          <cell r="D7" t="str">
            <v>Europe &amp; Central Asia</v>
          </cell>
          <cell r="E7" t="str">
            <v>N/A</v>
          </cell>
          <cell r="F7" t="str">
            <v>N/A</v>
          </cell>
          <cell r="G7">
            <v>77907</v>
          </cell>
          <cell r="H7">
            <v>88710</v>
          </cell>
          <cell r="I7">
            <v>100</v>
          </cell>
          <cell r="J7">
            <v>0</v>
          </cell>
          <cell r="K7">
            <v>0</v>
          </cell>
          <cell r="L7" t="str">
            <v>N/A</v>
          </cell>
          <cell r="M7" t="e">
            <v>#VALUE!</v>
          </cell>
          <cell r="N7" t="e">
            <v>#VALUE!</v>
          </cell>
          <cell r="O7" t="e">
            <v>#VALUE!</v>
          </cell>
          <cell r="P7" t="e">
            <v>#VALUE!</v>
          </cell>
          <cell r="Q7" t="e">
            <v>#VALUE!</v>
          </cell>
          <cell r="R7">
            <v>0</v>
          </cell>
          <cell r="S7" t="e">
            <v>#N/A</v>
          </cell>
          <cell r="T7" t="e">
            <v>#N/A</v>
          </cell>
          <cell r="U7" t="e">
            <v>#VALUE!</v>
          </cell>
          <cell r="V7" t="e">
            <v>#VALUE!</v>
          </cell>
          <cell r="W7" t="e">
            <v>#VALUE!</v>
          </cell>
        </row>
        <row r="8">
          <cell r="A8" t="str">
            <v>Angola</v>
          </cell>
          <cell r="B8" t="str">
            <v>AGO</v>
          </cell>
          <cell r="C8" t="str">
            <v>Upper middle income</v>
          </cell>
          <cell r="D8" t="str">
            <v>Sub-Saharan Africa</v>
          </cell>
          <cell r="E8" t="str">
            <v>SSA</v>
          </cell>
          <cell r="F8">
            <v>68.964152792292879</v>
          </cell>
          <cell r="G8">
            <v>19549124</v>
          </cell>
          <cell r="H8">
            <v>34783312</v>
          </cell>
          <cell r="I8">
            <v>52.6</v>
          </cell>
          <cell r="J8">
            <v>16487289.887999998</v>
          </cell>
          <cell r="K8">
            <v>16487289.887999998</v>
          </cell>
          <cell r="L8">
            <v>267.12670435650148</v>
          </cell>
          <cell r="M8">
            <v>4404195411.551712</v>
          </cell>
          <cell r="N8">
            <v>1.8630000000000001E-2</v>
          </cell>
          <cell r="O8">
            <v>82050160.517208397</v>
          </cell>
          <cell r="P8">
            <v>123075240.7758126</v>
          </cell>
          <cell r="Q8">
            <v>4527270652.3275242</v>
          </cell>
          <cell r="R8">
            <v>4527270652.3275242</v>
          </cell>
          <cell r="S8">
            <v>1727990106.7625003</v>
          </cell>
          <cell r="T8">
            <v>25919851601.437504</v>
          </cell>
          <cell r="U8">
            <v>0.17466421960828063</v>
          </cell>
          <cell r="V8">
            <v>5.8221406536093534E-2</v>
          </cell>
          <cell r="W8">
            <v>0.52399265882484181</v>
          </cell>
        </row>
        <row r="9">
          <cell r="A9" t="str">
            <v>Antigua and Barbuda</v>
          </cell>
          <cell r="B9" t="str">
            <v>ATG</v>
          </cell>
          <cell r="C9" t="str">
            <v>High income: nonOECD</v>
          </cell>
          <cell r="D9" t="str">
            <v>Latin America &amp; Caribbean</v>
          </cell>
          <cell r="E9" t="str">
            <v>LAC</v>
          </cell>
          <cell r="F9">
            <v>457.1136934673367</v>
          </cell>
          <cell r="G9">
            <v>87233</v>
          </cell>
          <cell r="H9">
            <v>104982</v>
          </cell>
          <cell r="I9">
            <v>97.9</v>
          </cell>
          <cell r="J9">
            <v>2204.6219999999903</v>
          </cell>
          <cell r="K9">
            <v>2204.6219999999903</v>
          </cell>
          <cell r="L9">
            <v>457.1136934673367</v>
          </cell>
          <cell r="M9">
            <v>1007762.9051193424</v>
          </cell>
          <cell r="N9">
            <v>1.8630000000000001E-2</v>
          </cell>
          <cell r="O9">
            <v>18774.62292237335</v>
          </cell>
          <cell r="P9">
            <v>28161.934383560027</v>
          </cell>
          <cell r="Q9">
            <v>1035924.8395029024</v>
          </cell>
          <cell r="R9">
            <v>1035924.8395029024</v>
          </cell>
          <cell r="S9">
            <v>5758449.3162000002</v>
          </cell>
          <cell r="T9">
            <v>86376739.743000001</v>
          </cell>
          <cell r="U9">
            <v>1.1993099561121767E-2</v>
          </cell>
          <cell r="V9">
            <v>3.9976998537072555E-3</v>
          </cell>
          <cell r="W9">
            <v>3.5979298683365302E-2</v>
          </cell>
        </row>
        <row r="10">
          <cell r="A10" t="str">
            <v>Argentina</v>
          </cell>
          <cell r="B10" t="str">
            <v>ARG</v>
          </cell>
          <cell r="C10" t="str">
            <v>Upper middle income</v>
          </cell>
          <cell r="D10" t="str">
            <v>Latin America &amp; Caribbean</v>
          </cell>
          <cell r="E10" t="str">
            <v>LAC</v>
          </cell>
          <cell r="F10">
            <v>457.1136934673367</v>
          </cell>
          <cell r="G10">
            <v>40374224</v>
          </cell>
          <cell r="H10">
            <v>46859381</v>
          </cell>
          <cell r="I10">
            <v>98.4</v>
          </cell>
          <cell r="J10">
            <v>749750.09599999548</v>
          </cell>
          <cell r="K10">
            <v>749750.09599999548</v>
          </cell>
          <cell r="L10">
            <v>485.89341692789969</v>
          </cell>
          <cell r="M10">
            <v>364298635.98745865</v>
          </cell>
          <cell r="N10">
            <v>1.8630000000000001E-2</v>
          </cell>
          <cell r="O10">
            <v>6786883.5884463545</v>
          </cell>
          <cell r="P10">
            <v>10180325.382669531</v>
          </cell>
          <cell r="Q10">
            <v>374478961.37012815</v>
          </cell>
          <cell r="R10">
            <v>374478961.37012815</v>
          </cell>
          <cell r="S10">
            <v>8222606020.8000002</v>
          </cell>
          <cell r="T10">
            <v>123339090312</v>
          </cell>
          <cell r="U10">
            <v>3.036174179839026E-3</v>
          </cell>
          <cell r="V10">
            <v>1.0120580599463421E-3</v>
          </cell>
          <cell r="W10">
            <v>9.1085225395170777E-3</v>
          </cell>
        </row>
        <row r="11">
          <cell r="A11" t="str">
            <v>Armenia</v>
          </cell>
          <cell r="B11" t="str">
            <v>ARM</v>
          </cell>
          <cell r="C11" t="str">
            <v>Lower middle income</v>
          </cell>
          <cell r="D11" t="str">
            <v>Europe &amp; Central Asia</v>
          </cell>
          <cell r="E11" t="str">
            <v>CCA</v>
          </cell>
          <cell r="F11">
            <v>270.56505523889945</v>
          </cell>
          <cell r="G11">
            <v>2963496</v>
          </cell>
          <cell r="H11">
            <v>2969807</v>
          </cell>
          <cell r="I11">
            <v>98.6</v>
          </cell>
          <cell r="J11">
            <v>41577.298000000039</v>
          </cell>
          <cell r="K11">
            <v>41577.298000000039</v>
          </cell>
          <cell r="L11">
            <v>617.64705882352939</v>
          </cell>
          <cell r="M11">
            <v>25680095.823529433</v>
          </cell>
          <cell r="N11">
            <v>1.8630000000000001E-2</v>
          </cell>
          <cell r="O11">
            <v>478420.18519235338</v>
          </cell>
          <cell r="P11">
            <v>717630.2777885301</v>
          </cell>
          <cell r="Q11">
            <v>26397726.101317964</v>
          </cell>
          <cell r="R11">
            <v>26397726.101317964</v>
          </cell>
          <cell r="S11">
            <v>49292058.620000005</v>
          </cell>
          <cell r="T11">
            <v>739380879.30000007</v>
          </cell>
          <cell r="U11">
            <v>3.5702473299430861E-2</v>
          </cell>
          <cell r="V11">
            <v>1.1900824433143621E-2</v>
          </cell>
          <cell r="W11">
            <v>0.10710741989829257</v>
          </cell>
        </row>
        <row r="12">
          <cell r="A12" t="str">
            <v>Aruba</v>
          </cell>
          <cell r="B12" t="str">
            <v>ABW</v>
          </cell>
          <cell r="C12" t="str">
            <v>High income: nonOECD</v>
          </cell>
          <cell r="D12" t="str">
            <v>Latin America &amp; Caribbean</v>
          </cell>
          <cell r="E12" t="str">
            <v>LAC</v>
          </cell>
          <cell r="F12">
            <v>457.1136934673367</v>
          </cell>
          <cell r="G12">
            <v>101597</v>
          </cell>
          <cell r="H12">
            <v>107734</v>
          </cell>
          <cell r="I12">
            <v>97.4</v>
          </cell>
          <cell r="J12">
            <v>2801.0839999999907</v>
          </cell>
          <cell r="K12">
            <v>2801.0839999999907</v>
          </cell>
          <cell r="L12">
            <v>457.1136934673367</v>
          </cell>
          <cell r="M12">
            <v>1280413.852952257</v>
          </cell>
          <cell r="N12">
            <v>1.8630000000000001E-2</v>
          </cell>
          <cell r="O12">
            <v>23854.110080500548</v>
          </cell>
          <cell r="P12">
            <v>35781.165120750826</v>
          </cell>
          <cell r="Q12">
            <v>1316195.0180730079</v>
          </cell>
          <cell r="R12">
            <v>1316195.0180730079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</row>
        <row r="13">
          <cell r="A13" t="str">
            <v>Australia</v>
          </cell>
          <cell r="B13" t="str">
            <v>AUS</v>
          </cell>
          <cell r="C13" t="str">
            <v>High income: OECD</v>
          </cell>
          <cell r="D13" t="str">
            <v>East Asia &amp; Pacific</v>
          </cell>
          <cell r="E13" t="str">
            <v>N/A</v>
          </cell>
          <cell r="F13" t="str">
            <v>N/A</v>
          </cell>
          <cell r="G13">
            <v>22031800</v>
          </cell>
          <cell r="H13">
            <v>28335501</v>
          </cell>
          <cell r="I13">
            <v>100</v>
          </cell>
          <cell r="J13">
            <v>0</v>
          </cell>
          <cell r="K13">
            <v>0</v>
          </cell>
          <cell r="L13" t="str">
            <v>N/A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>
            <v>0</v>
          </cell>
          <cell r="S13">
            <v>0</v>
          </cell>
          <cell r="T13">
            <v>0</v>
          </cell>
          <cell r="U13" t="e">
            <v>#VALUE!</v>
          </cell>
          <cell r="V13" t="e">
            <v>#VALUE!</v>
          </cell>
          <cell r="W13" t="e">
            <v>#VALUE!</v>
          </cell>
        </row>
        <row r="14">
          <cell r="A14" t="str">
            <v>Austria</v>
          </cell>
          <cell r="B14" t="str">
            <v>AUT</v>
          </cell>
          <cell r="C14" t="str">
            <v>High income: OECD</v>
          </cell>
          <cell r="D14" t="str">
            <v>Europe &amp; Central Asia</v>
          </cell>
          <cell r="E14" t="str">
            <v>N/A</v>
          </cell>
          <cell r="F14" t="str">
            <v>N/A</v>
          </cell>
          <cell r="G14">
            <v>8389771</v>
          </cell>
          <cell r="H14">
            <v>9005424</v>
          </cell>
          <cell r="I14">
            <v>100</v>
          </cell>
          <cell r="J14">
            <v>0</v>
          </cell>
          <cell r="K14">
            <v>0</v>
          </cell>
          <cell r="L14" t="str">
            <v>N/A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>
            <v>0</v>
          </cell>
          <cell r="S14">
            <v>0</v>
          </cell>
          <cell r="T14">
            <v>0</v>
          </cell>
          <cell r="U14" t="e">
            <v>#VALUE!</v>
          </cell>
          <cell r="V14" t="e">
            <v>#VALUE!</v>
          </cell>
          <cell r="W14" t="e">
            <v>#VALUE!</v>
          </cell>
        </row>
        <row r="15">
          <cell r="A15" t="str">
            <v>Azerbaijan</v>
          </cell>
          <cell r="B15" t="str">
            <v>AZE</v>
          </cell>
          <cell r="C15" t="str">
            <v>Upper middle income</v>
          </cell>
          <cell r="D15" t="str">
            <v>Europe &amp; Central Asia</v>
          </cell>
          <cell r="E15" t="str">
            <v>CCA</v>
          </cell>
          <cell r="F15">
            <v>270.56505523889945</v>
          </cell>
          <cell r="G15">
            <v>9054332</v>
          </cell>
          <cell r="H15">
            <v>10474377</v>
          </cell>
          <cell r="I15">
            <v>80.2</v>
          </cell>
          <cell r="J15">
            <v>2073926.6459999995</v>
          </cell>
          <cell r="K15">
            <v>2073926.6459999995</v>
          </cell>
          <cell r="L15">
            <v>315.72052401746726</v>
          </cell>
          <cell r="M15">
            <v>654781207.44890809</v>
          </cell>
          <cell r="N15">
            <v>1.8630000000000001E-2</v>
          </cell>
          <cell r="O15">
            <v>12198573.894773157</v>
          </cell>
          <cell r="P15">
            <v>18297860.842159737</v>
          </cell>
          <cell r="Q15">
            <v>673079068.29106784</v>
          </cell>
          <cell r="R15">
            <v>673079068.29106784</v>
          </cell>
          <cell r="S15">
            <v>1970830658.7059999</v>
          </cell>
          <cell r="T15">
            <v>29562459880.589996</v>
          </cell>
          <cell r="U15">
            <v>2.2768033208663919E-2</v>
          </cell>
          <cell r="V15">
            <v>7.5893444028879735E-3</v>
          </cell>
          <cell r="W15">
            <v>6.8304099625991752E-2</v>
          </cell>
        </row>
        <row r="16">
          <cell r="A16" t="str">
            <v>Bahamas, The</v>
          </cell>
          <cell r="B16" t="str">
            <v>BHS</v>
          </cell>
          <cell r="C16" t="str">
            <v>High income: nonOECD</v>
          </cell>
          <cell r="D16" t="str">
            <v>Latin America &amp; Caribbean</v>
          </cell>
          <cell r="E16" t="str">
            <v>LAC</v>
          </cell>
          <cell r="F16">
            <v>457.1136934673367</v>
          </cell>
          <cell r="G16">
            <v>360498</v>
          </cell>
          <cell r="H16">
            <v>447410</v>
          </cell>
          <cell r="I16">
            <v>98.1</v>
          </cell>
          <cell r="J16">
            <v>8500.7900000000081</v>
          </cell>
          <cell r="K16">
            <v>8500.7900000000081</v>
          </cell>
          <cell r="L16">
            <v>457.1136934673367</v>
          </cell>
          <cell r="M16">
            <v>3885827.5142902047</v>
          </cell>
          <cell r="N16">
            <v>1.8630000000000001E-2</v>
          </cell>
          <cell r="O16">
            <v>72392.966591226519</v>
          </cell>
          <cell r="P16">
            <v>108589.44988683978</v>
          </cell>
          <cell r="Q16">
            <v>3994416.9641770446</v>
          </cell>
          <cell r="R16">
            <v>3994416.9641770446</v>
          </cell>
          <cell r="S16">
            <v>0</v>
          </cell>
          <cell r="T16">
            <v>0</v>
          </cell>
          <cell r="U16" t="e">
            <v>#DIV/0!</v>
          </cell>
          <cell r="V16" t="e">
            <v>#DIV/0!</v>
          </cell>
          <cell r="W16" t="e">
            <v>#DIV/0!</v>
          </cell>
        </row>
        <row r="17">
          <cell r="A17" t="str">
            <v>Bahrain</v>
          </cell>
          <cell r="B17" t="str">
            <v>BHR</v>
          </cell>
          <cell r="C17" t="str">
            <v>High income: nonOECD</v>
          </cell>
          <cell r="D17" t="str">
            <v>Middle East &amp; North Africa</v>
          </cell>
          <cell r="E17" t="str">
            <v>N/A</v>
          </cell>
          <cell r="F17" t="str">
            <v>N/A</v>
          </cell>
          <cell r="G17">
            <v>1251513</v>
          </cell>
          <cell r="H17">
            <v>1641988</v>
          </cell>
          <cell r="I17">
            <v>100</v>
          </cell>
          <cell r="J17">
            <v>0</v>
          </cell>
          <cell r="K17">
            <v>0</v>
          </cell>
          <cell r="L17" t="str">
            <v>N/A</v>
          </cell>
          <cell r="M17" t="e">
            <v>#VALUE!</v>
          </cell>
          <cell r="N17" t="e">
            <v>#VALUE!</v>
          </cell>
          <cell r="O17" t="e">
            <v>#VALUE!</v>
          </cell>
          <cell r="P17" t="e">
            <v>#VALUE!</v>
          </cell>
          <cell r="Q17" t="e">
            <v>#VALUE!</v>
          </cell>
          <cell r="R17">
            <v>0</v>
          </cell>
          <cell r="S17">
            <v>2103508430.2999997</v>
          </cell>
          <cell r="T17">
            <v>31552626454.499996</v>
          </cell>
          <cell r="U17" t="e">
            <v>#VALUE!</v>
          </cell>
          <cell r="V17" t="e">
            <v>#VALUE!</v>
          </cell>
          <cell r="W17" t="e">
            <v>#VALUE!</v>
          </cell>
        </row>
        <row r="18">
          <cell r="A18" t="str">
            <v>Bangladesh</v>
          </cell>
          <cell r="B18" t="str">
            <v>BGD</v>
          </cell>
          <cell r="C18" t="str">
            <v>Low income</v>
          </cell>
          <cell r="D18" t="str">
            <v>South Asia</v>
          </cell>
          <cell r="E18" t="str">
            <v>S Asia</v>
          </cell>
          <cell r="F18">
            <v>25.998990717254753</v>
          </cell>
          <cell r="G18">
            <v>151125475</v>
          </cell>
          <cell r="H18">
            <v>185063630</v>
          </cell>
          <cell r="I18">
            <v>83.4</v>
          </cell>
          <cell r="J18">
            <v>30720562.579999987</v>
          </cell>
          <cell r="K18">
            <v>30720562.579999987</v>
          </cell>
          <cell r="L18">
            <v>13.875123885034688</v>
          </cell>
          <cell r="M18">
            <v>426251611.61546069</v>
          </cell>
          <cell r="N18">
            <v>1.8630000000000001E-2</v>
          </cell>
          <cell r="O18">
            <v>7941067.524396033</v>
          </cell>
          <cell r="P18">
            <v>11911601.28659405</v>
          </cell>
          <cell r="Q18">
            <v>438163212.90205473</v>
          </cell>
          <cell r="R18">
            <v>438163212.90205473</v>
          </cell>
          <cell r="S18">
            <v>5919352123.0427999</v>
          </cell>
          <cell r="T18">
            <v>88790281845.641998</v>
          </cell>
          <cell r="U18">
            <v>4.934810474684405E-3</v>
          </cell>
          <cell r="V18">
            <v>1.6449368248948018E-3</v>
          </cell>
          <cell r="W18">
            <v>1.4804431424053216E-2</v>
          </cell>
        </row>
        <row r="19">
          <cell r="A19" t="str">
            <v>Barbados</v>
          </cell>
          <cell r="B19" t="str">
            <v>BRB</v>
          </cell>
          <cell r="C19" t="str">
            <v>High income: nonOECD</v>
          </cell>
          <cell r="D19" t="str">
            <v>Latin America &amp; Caribbean</v>
          </cell>
          <cell r="E19" t="str">
            <v>LAC</v>
          </cell>
          <cell r="F19">
            <v>457.1136934673367</v>
          </cell>
          <cell r="G19">
            <v>280396</v>
          </cell>
          <cell r="H19">
            <v>305709</v>
          </cell>
          <cell r="I19">
            <v>99.8</v>
          </cell>
          <cell r="J19">
            <v>611.41800000000057</v>
          </cell>
          <cell r="K19">
            <v>611.41800000000057</v>
          </cell>
          <cell r="L19">
            <v>625</v>
          </cell>
          <cell r="M19">
            <v>382136.25000000035</v>
          </cell>
          <cell r="N19">
            <v>1.8630000000000001E-2</v>
          </cell>
          <cell r="O19">
            <v>7119.1983375000063</v>
          </cell>
          <cell r="P19">
            <v>10678.79750625001</v>
          </cell>
          <cell r="Q19">
            <v>392815.04750625038</v>
          </cell>
          <cell r="R19">
            <v>392815.04750625038</v>
          </cell>
          <cell r="S19">
            <v>1687918.8900000001</v>
          </cell>
          <cell r="T19">
            <v>25318783.350000001</v>
          </cell>
          <cell r="U19">
            <v>1.5514767912663164E-2</v>
          </cell>
          <cell r="V19">
            <v>5.1715893042210536E-3</v>
          </cell>
          <cell r="W19">
            <v>4.6544303737989491E-2</v>
          </cell>
        </row>
        <row r="20">
          <cell r="A20" t="str">
            <v>Belarus</v>
          </cell>
          <cell r="B20" t="str">
            <v>BLR</v>
          </cell>
          <cell r="C20" t="str">
            <v>Upper middle income</v>
          </cell>
          <cell r="D20" t="str">
            <v>Europe &amp; Central Asia</v>
          </cell>
          <cell r="E20" t="str">
            <v>N/A</v>
          </cell>
          <cell r="F20" t="str">
            <v>N/A</v>
          </cell>
          <cell r="G20">
            <v>9490000</v>
          </cell>
          <cell r="H20">
            <v>8488334</v>
          </cell>
          <cell r="I20">
            <v>99.6</v>
          </cell>
          <cell r="J20">
            <v>33953.336000000032</v>
          </cell>
          <cell r="K20">
            <v>33953.336000000032</v>
          </cell>
          <cell r="L20" t="str">
            <v>N/A</v>
          </cell>
          <cell r="M20" t="e">
            <v>#VALUE!</v>
          </cell>
          <cell r="N20" t="e">
            <v>#VALUE!</v>
          </cell>
          <cell r="O20" t="e">
            <v>#VALUE!</v>
          </cell>
          <cell r="P20" t="e">
            <v>#VALUE!</v>
          </cell>
          <cell r="Q20" t="e">
            <v>#VALUE!</v>
          </cell>
          <cell r="R20">
            <v>0</v>
          </cell>
          <cell r="S20">
            <v>173044840.111</v>
          </cell>
          <cell r="T20">
            <v>2595672601.665</v>
          </cell>
          <cell r="U20" t="e">
            <v>#VALUE!</v>
          </cell>
          <cell r="V20" t="e">
            <v>#VALUE!</v>
          </cell>
          <cell r="W20" t="e">
            <v>#VALUE!</v>
          </cell>
        </row>
        <row r="21">
          <cell r="A21" t="str">
            <v>Belgium</v>
          </cell>
          <cell r="B21" t="str">
            <v>BEL</v>
          </cell>
          <cell r="C21" t="str">
            <v>High income: OECD</v>
          </cell>
          <cell r="D21" t="str">
            <v>Europe &amp; Central Asia</v>
          </cell>
          <cell r="E21" t="str">
            <v>N/A</v>
          </cell>
          <cell r="F21" t="str">
            <v>N/A</v>
          </cell>
          <cell r="G21">
            <v>10895586</v>
          </cell>
          <cell r="H21">
            <v>11664194</v>
          </cell>
          <cell r="I21">
            <v>100</v>
          </cell>
          <cell r="J21">
            <v>0</v>
          </cell>
          <cell r="K21">
            <v>0</v>
          </cell>
          <cell r="L21" t="str">
            <v>N/A</v>
          </cell>
          <cell r="M21" t="e">
            <v>#VALUE!</v>
          </cell>
          <cell r="N21" t="e">
            <v>#VALUE!</v>
          </cell>
          <cell r="O21" t="e">
            <v>#VALUE!</v>
          </cell>
          <cell r="P21" t="e">
            <v>#VALUE!</v>
          </cell>
          <cell r="Q21" t="e">
            <v>#VALUE!</v>
          </cell>
          <cell r="R21">
            <v>0</v>
          </cell>
          <cell r="S21">
            <v>0</v>
          </cell>
          <cell r="T21">
            <v>0</v>
          </cell>
          <cell r="U21" t="e">
            <v>#VALUE!</v>
          </cell>
          <cell r="V21" t="e">
            <v>#VALUE!</v>
          </cell>
          <cell r="W21" t="e">
            <v>#VALUE!</v>
          </cell>
        </row>
        <row r="22">
          <cell r="A22" t="str">
            <v>Belize</v>
          </cell>
          <cell r="B22" t="str">
            <v>BLZ</v>
          </cell>
          <cell r="C22" t="str">
            <v>Upper middle income</v>
          </cell>
          <cell r="D22" t="str">
            <v>Latin America &amp; Caribbean</v>
          </cell>
          <cell r="E22" t="str">
            <v>LAC</v>
          </cell>
          <cell r="F22">
            <v>457.1136934673367</v>
          </cell>
          <cell r="G22">
            <v>308595</v>
          </cell>
          <cell r="H22">
            <v>461277</v>
          </cell>
          <cell r="I22">
            <v>97.2</v>
          </cell>
          <cell r="J22">
            <v>12915.756000000012</v>
          </cell>
          <cell r="K22">
            <v>12915.756000000012</v>
          </cell>
          <cell r="L22">
            <v>361.11111111111109</v>
          </cell>
          <cell r="M22">
            <v>4664023.0000000037</v>
          </cell>
          <cell r="N22">
            <v>1.8630000000000001E-2</v>
          </cell>
          <cell r="O22">
            <v>86890.748490000071</v>
          </cell>
          <cell r="P22">
            <v>130336.12273500011</v>
          </cell>
          <cell r="Q22">
            <v>4794359.1227350039</v>
          </cell>
          <cell r="R22">
            <v>4794359.1227350039</v>
          </cell>
          <cell r="S22">
            <v>0</v>
          </cell>
          <cell r="T22">
            <v>0</v>
          </cell>
          <cell r="U22" t="e">
            <v>#DIV/0!</v>
          </cell>
          <cell r="V22" t="e">
            <v>#DIV/0!</v>
          </cell>
          <cell r="W22" t="e">
            <v>#DIV/0!</v>
          </cell>
        </row>
        <row r="23">
          <cell r="A23" t="str">
            <v>Benin</v>
          </cell>
          <cell r="B23" t="str">
            <v>BEN</v>
          </cell>
          <cell r="C23" t="str">
            <v>Low income</v>
          </cell>
          <cell r="D23" t="str">
            <v>Sub-Saharan Africa</v>
          </cell>
          <cell r="E23" t="str">
            <v>SSA</v>
          </cell>
          <cell r="F23">
            <v>68.964152792292879</v>
          </cell>
          <cell r="G23">
            <v>9509798</v>
          </cell>
          <cell r="H23">
            <v>15506762</v>
          </cell>
          <cell r="I23">
            <v>75.099999999999994</v>
          </cell>
          <cell r="J23">
            <v>3861183.7380000018</v>
          </cell>
          <cell r="K23">
            <v>3861183.7380000018</v>
          </cell>
          <cell r="L23">
            <v>64.824654622741761</v>
          </cell>
          <cell r="M23">
            <v>250299902.25079712</v>
          </cell>
          <cell r="N23">
            <v>1.8629999999999997E-2</v>
          </cell>
          <cell r="O23">
            <v>4663087.1789323501</v>
          </cell>
          <cell r="P23">
            <v>6994630.7683985252</v>
          </cell>
          <cell r="Q23">
            <v>257294533.01919565</v>
          </cell>
          <cell r="R23">
            <v>257294533.01919565</v>
          </cell>
          <cell r="S23">
            <v>130467561.88240001</v>
          </cell>
          <cell r="T23">
            <v>1957013428.2360001</v>
          </cell>
          <cell r="U23">
            <v>0.13147305445477403</v>
          </cell>
          <cell r="V23">
            <v>4.3824351484924674E-2</v>
          </cell>
          <cell r="W23">
            <v>0.39441916336432209</v>
          </cell>
        </row>
        <row r="24">
          <cell r="A24" t="str">
            <v>Bermuda</v>
          </cell>
          <cell r="B24" t="str">
            <v>BMU</v>
          </cell>
          <cell r="C24" t="str">
            <v>High income: nonOECD</v>
          </cell>
          <cell r="D24" t="str">
            <v>North America</v>
          </cell>
          <cell r="E24" t="str">
            <v>N/A</v>
          </cell>
          <cell r="F24" t="str">
            <v>N/A</v>
          </cell>
          <cell r="G24">
            <v>65124</v>
          </cell>
          <cell r="H24">
            <v>66524</v>
          </cell>
          <cell r="I24" t="str">
            <v>N/A</v>
          </cell>
          <cell r="J24" t="e">
            <v>#VALUE!</v>
          </cell>
          <cell r="K24">
            <v>0</v>
          </cell>
          <cell r="L24" t="str">
            <v>N/A</v>
          </cell>
          <cell r="M24" t="e">
            <v>#VALUE!</v>
          </cell>
          <cell r="N24" t="e">
            <v>#VALUE!</v>
          </cell>
          <cell r="O24" t="e">
            <v>#VALUE!</v>
          </cell>
          <cell r="P24" t="e">
            <v>#VALUE!</v>
          </cell>
          <cell r="Q24" t="e">
            <v>#VALUE!</v>
          </cell>
          <cell r="R24">
            <v>0</v>
          </cell>
          <cell r="S24" t="e">
            <v>#N/A</v>
          </cell>
          <cell r="T24" t="e">
            <v>#N/A</v>
          </cell>
          <cell r="U24" t="e">
            <v>#VALUE!</v>
          </cell>
          <cell r="V24" t="e">
            <v>#VALUE!</v>
          </cell>
          <cell r="W24" t="e">
            <v>#VALUE!</v>
          </cell>
        </row>
        <row r="25">
          <cell r="A25" t="str">
            <v>Bhutan</v>
          </cell>
          <cell r="B25" t="str">
            <v>BTN</v>
          </cell>
          <cell r="C25" t="str">
            <v>Lower middle income</v>
          </cell>
          <cell r="D25" t="str">
            <v>South Asia</v>
          </cell>
          <cell r="E25" t="str">
            <v>S Asia</v>
          </cell>
          <cell r="F25">
            <v>25.998990717254753</v>
          </cell>
          <cell r="G25">
            <v>716939</v>
          </cell>
          <cell r="H25">
            <v>897761</v>
          </cell>
          <cell r="I25">
            <v>96.2</v>
          </cell>
          <cell r="J25">
            <v>34114.917999999932</v>
          </cell>
          <cell r="K25">
            <v>34114.917999999932</v>
          </cell>
          <cell r="L25">
            <v>56.81818181818182</v>
          </cell>
          <cell r="M25">
            <v>1938347.6136363598</v>
          </cell>
          <cell r="N25">
            <v>1.8630000000000001E-2</v>
          </cell>
          <cell r="O25">
            <v>36111.416042045385</v>
          </cell>
          <cell r="P25">
            <v>54167.124063068077</v>
          </cell>
          <cell r="Q25">
            <v>1992514.7376994279</v>
          </cell>
          <cell r="R25">
            <v>1992514.7376994279</v>
          </cell>
          <cell r="S25">
            <v>7570018.5054000001</v>
          </cell>
          <cell r="T25">
            <v>113550277.581</v>
          </cell>
          <cell r="U25">
            <v>1.7547422869821579E-2</v>
          </cell>
          <cell r="V25">
            <v>5.849140956607192E-3</v>
          </cell>
          <cell r="W25">
            <v>5.2642268609464735E-2</v>
          </cell>
        </row>
        <row r="26">
          <cell r="A26" t="str">
            <v>Bolivia</v>
          </cell>
          <cell r="B26" t="str">
            <v>BOL</v>
          </cell>
          <cell r="C26" t="str">
            <v>Lower middle income</v>
          </cell>
          <cell r="D26" t="str">
            <v>Latin America &amp; Caribbean</v>
          </cell>
          <cell r="E26" t="str">
            <v>LAC</v>
          </cell>
          <cell r="F26">
            <v>457.1136934673367</v>
          </cell>
          <cell r="G26">
            <v>10156601</v>
          </cell>
          <cell r="H26">
            <v>13665316</v>
          </cell>
          <cell r="I26">
            <v>87.3</v>
          </cell>
          <cell r="J26">
            <v>1735495.132</v>
          </cell>
          <cell r="K26">
            <v>1735495.132</v>
          </cell>
          <cell r="L26">
            <v>205.0412021328163</v>
          </cell>
          <cell r="M26">
            <v>355848008.16093069</v>
          </cell>
          <cell r="N26">
            <v>1.8630000000000001E-2</v>
          </cell>
          <cell r="O26">
            <v>6629448.3920381395</v>
          </cell>
          <cell r="P26">
            <v>9944172.5880572088</v>
          </cell>
          <cell r="Q26">
            <v>365792180.74898791</v>
          </cell>
          <cell r="R26">
            <v>365792180.74898791</v>
          </cell>
          <cell r="S26">
            <v>546683227.704</v>
          </cell>
          <cell r="T26">
            <v>8200248415.5599995</v>
          </cell>
          <cell r="U26">
            <v>4.4607451166344667E-2</v>
          </cell>
          <cell r="V26">
            <v>1.4869150388781555E-2</v>
          </cell>
          <cell r="W26">
            <v>0.13382235349903401</v>
          </cell>
        </row>
        <row r="27">
          <cell r="A27" t="str">
            <v>Bosnia and Herzegovina</v>
          </cell>
          <cell r="B27" t="str">
            <v>BIH</v>
          </cell>
          <cell r="C27" t="str">
            <v>Upper middle income</v>
          </cell>
          <cell r="D27" t="str">
            <v>Europe &amp; Central Asia</v>
          </cell>
          <cell r="E27" t="str">
            <v>N/A</v>
          </cell>
          <cell r="F27" t="str">
            <v>N/A</v>
          </cell>
          <cell r="G27">
            <v>3845929</v>
          </cell>
          <cell r="H27">
            <v>3700255</v>
          </cell>
          <cell r="I27">
            <v>99.2</v>
          </cell>
          <cell r="J27">
            <v>29602.040000000026</v>
          </cell>
          <cell r="K27">
            <v>29602.040000000026</v>
          </cell>
          <cell r="L27" t="str">
            <v>N/A</v>
          </cell>
          <cell r="M27" t="e">
            <v>#VALUE!</v>
          </cell>
          <cell r="N27" t="e">
            <v>#VALUE!</v>
          </cell>
          <cell r="O27" t="e">
            <v>#VALUE!</v>
          </cell>
          <cell r="P27" t="e">
            <v>#VALUE!</v>
          </cell>
          <cell r="Q27" t="e">
            <v>#VALUE!</v>
          </cell>
          <cell r="R27">
            <v>0</v>
          </cell>
          <cell r="S27">
            <v>0</v>
          </cell>
          <cell r="T27">
            <v>0</v>
          </cell>
          <cell r="U27" t="e">
            <v>#VALUE!</v>
          </cell>
          <cell r="V27" t="e">
            <v>#VALUE!</v>
          </cell>
          <cell r="W27" t="e">
            <v>#VALUE!</v>
          </cell>
        </row>
        <row r="28">
          <cell r="A28" t="str">
            <v>Botswana</v>
          </cell>
          <cell r="B28" t="str">
            <v>BWA</v>
          </cell>
          <cell r="C28" t="str">
            <v>Upper middle income</v>
          </cell>
          <cell r="D28" t="str">
            <v>Sub-Saharan Africa</v>
          </cell>
          <cell r="E28" t="str">
            <v>SSA</v>
          </cell>
          <cell r="F28">
            <v>68.964152792292879</v>
          </cell>
          <cell r="G28">
            <v>1969341</v>
          </cell>
          <cell r="H28">
            <v>2347860</v>
          </cell>
          <cell r="I28">
            <v>96.8</v>
          </cell>
          <cell r="J28">
            <v>75131.520000000062</v>
          </cell>
          <cell r="K28">
            <v>75131.520000000062</v>
          </cell>
          <cell r="L28">
            <v>465.34653465346537</v>
          </cell>
          <cell r="M28">
            <v>34962192.475247554</v>
          </cell>
          <cell r="N28">
            <v>1.8630000000000001E-2</v>
          </cell>
          <cell r="O28">
            <v>651345.64581386198</v>
          </cell>
          <cell r="P28">
            <v>977018.46872079303</v>
          </cell>
          <cell r="Q28">
            <v>35939210.943968348</v>
          </cell>
          <cell r="R28">
            <v>35939210.943968348</v>
          </cell>
          <cell r="S28">
            <v>57936028.585599996</v>
          </cell>
          <cell r="T28">
            <v>869040428.78399992</v>
          </cell>
          <cell r="U28">
            <v>4.1355050643910887E-2</v>
          </cell>
          <cell r="V28">
            <v>1.3785016881303628E-2</v>
          </cell>
          <cell r="W28">
            <v>0.12406515193173265</v>
          </cell>
        </row>
        <row r="29">
          <cell r="A29" t="str">
            <v>Brazil</v>
          </cell>
          <cell r="B29" t="str">
            <v>BRA</v>
          </cell>
          <cell r="C29" t="str">
            <v>Upper middle income</v>
          </cell>
          <cell r="D29" t="str">
            <v>Latin America &amp; Caribbean</v>
          </cell>
          <cell r="E29" t="str">
            <v>LAC</v>
          </cell>
          <cell r="F29">
            <v>457.1136934673367</v>
          </cell>
          <cell r="G29">
            <v>195210154</v>
          </cell>
          <cell r="H29">
            <v>222748294</v>
          </cell>
          <cell r="I29">
            <v>96.9</v>
          </cell>
          <cell r="J29">
            <v>6905197.1139999814</v>
          </cell>
          <cell r="K29">
            <v>6905197.1139999814</v>
          </cell>
          <cell r="L29">
            <v>607.23378105521908</v>
          </cell>
          <cell r="M29">
            <v>4193068952.4657955</v>
          </cell>
          <cell r="N29">
            <v>1.8630000000000001E-2</v>
          </cell>
          <cell r="O29">
            <v>78116874.584437773</v>
          </cell>
          <cell r="P29">
            <v>117175311.87665667</v>
          </cell>
          <cell r="Q29">
            <v>4310244264.342452</v>
          </cell>
          <cell r="R29">
            <v>4310244264.342452</v>
          </cell>
          <cell r="S29">
            <v>0</v>
          </cell>
          <cell r="T29">
            <v>0</v>
          </cell>
          <cell r="U29" t="e">
            <v>#DIV/0!</v>
          </cell>
          <cell r="V29" t="e">
            <v>#DIV/0!</v>
          </cell>
          <cell r="W29" t="e">
            <v>#DIV/0!</v>
          </cell>
        </row>
        <row r="30">
          <cell r="A30" t="str">
            <v>Brunei Darussalam</v>
          </cell>
          <cell r="B30" t="str">
            <v>BRN</v>
          </cell>
          <cell r="C30" t="str">
            <v>High income: nonOECD</v>
          </cell>
          <cell r="D30" t="str">
            <v>East Asia &amp; Pacific</v>
          </cell>
          <cell r="E30" t="str">
            <v>N/A</v>
          </cell>
          <cell r="F30" t="str">
            <v>N/A</v>
          </cell>
          <cell r="G30">
            <v>400569</v>
          </cell>
          <cell r="H30">
            <v>499424</v>
          </cell>
          <cell r="I30" t="str">
            <v>N/A</v>
          </cell>
          <cell r="J30" t="e">
            <v>#VALUE!</v>
          </cell>
          <cell r="K30">
            <v>0</v>
          </cell>
          <cell r="L30" t="str">
            <v>N/A</v>
          </cell>
          <cell r="M30" t="e">
            <v>#VALUE!</v>
          </cell>
          <cell r="N30" t="e">
            <v>#VALUE!</v>
          </cell>
          <cell r="O30" t="e">
            <v>#VALUE!</v>
          </cell>
          <cell r="P30" t="e">
            <v>#VALUE!</v>
          </cell>
          <cell r="Q30" t="e">
            <v>#VALUE!</v>
          </cell>
          <cell r="R30">
            <v>0</v>
          </cell>
          <cell r="S30">
            <v>541418363.3628</v>
          </cell>
          <cell r="T30">
            <v>8121275450.4420004</v>
          </cell>
          <cell r="U30" t="e">
            <v>#VALUE!</v>
          </cell>
          <cell r="V30" t="e">
            <v>#VALUE!</v>
          </cell>
          <cell r="W30" t="e">
            <v>#VALUE!</v>
          </cell>
        </row>
        <row r="31">
          <cell r="A31" t="str">
            <v>Bulgaria</v>
          </cell>
          <cell r="B31" t="str">
            <v>BGR</v>
          </cell>
          <cell r="C31" t="str">
            <v>Upper middle income</v>
          </cell>
          <cell r="D31" t="str">
            <v>Europe &amp; Central Asia</v>
          </cell>
          <cell r="E31" t="str">
            <v>N/A</v>
          </cell>
          <cell r="F31" t="str">
            <v>N/A</v>
          </cell>
          <cell r="G31">
            <v>7395599</v>
          </cell>
          <cell r="H31">
            <v>6213179</v>
          </cell>
          <cell r="I31">
            <v>99.5</v>
          </cell>
          <cell r="J31">
            <v>31065.895000000026</v>
          </cell>
          <cell r="K31">
            <v>31065.895000000026</v>
          </cell>
          <cell r="L31" t="str">
            <v>N/A</v>
          </cell>
          <cell r="M31" t="e">
            <v>#VALUE!</v>
          </cell>
          <cell r="N31" t="e">
            <v>#VALUE!</v>
          </cell>
          <cell r="O31" t="e">
            <v>#VALUE!</v>
          </cell>
          <cell r="P31" t="e">
            <v>#VALUE!</v>
          </cell>
          <cell r="Q31" t="e">
            <v>#VALUE!</v>
          </cell>
          <cell r="R31">
            <v>0</v>
          </cell>
          <cell r="S31">
            <v>0</v>
          </cell>
          <cell r="T31">
            <v>0</v>
          </cell>
          <cell r="U31" t="e">
            <v>#VALUE!</v>
          </cell>
          <cell r="V31" t="e">
            <v>#VALUE!</v>
          </cell>
          <cell r="W31" t="e">
            <v>#VALUE!</v>
          </cell>
        </row>
        <row r="32">
          <cell r="A32" t="str">
            <v>Burkina Faso</v>
          </cell>
          <cell r="B32" t="str">
            <v>BFA</v>
          </cell>
          <cell r="C32" t="str">
            <v>Low income</v>
          </cell>
          <cell r="D32" t="str">
            <v>Sub-Saharan Africa</v>
          </cell>
          <cell r="E32" t="str">
            <v>SSA</v>
          </cell>
          <cell r="F32">
            <v>68.964152792292879</v>
          </cell>
          <cell r="G32">
            <v>15540284</v>
          </cell>
          <cell r="H32">
            <v>26564341</v>
          </cell>
          <cell r="I32">
            <v>78.2</v>
          </cell>
          <cell r="J32">
            <v>5791026.3379999995</v>
          </cell>
          <cell r="K32">
            <v>5791026.3379999995</v>
          </cell>
          <cell r="L32">
            <v>32.750040134853108</v>
          </cell>
          <cell r="M32">
            <v>189656344.99149141</v>
          </cell>
          <cell r="N32">
            <v>1.8630000000000001E-2</v>
          </cell>
          <cell r="O32">
            <v>3533297.707191485</v>
          </cell>
          <cell r="P32">
            <v>5299946.5607872279</v>
          </cell>
          <cell r="Q32">
            <v>194956291.55227864</v>
          </cell>
          <cell r="R32">
            <v>194956291.55227864</v>
          </cell>
          <cell r="S32">
            <v>74974209.211199999</v>
          </cell>
          <cell r="T32">
            <v>1124613138.168</v>
          </cell>
          <cell r="U32">
            <v>0.17335409389744758</v>
          </cell>
          <cell r="V32">
            <v>5.7784697965815861E-2</v>
          </cell>
          <cell r="W32">
            <v>0.5200622816923427</v>
          </cell>
        </row>
        <row r="33">
          <cell r="A33" t="str">
            <v>Burundi</v>
          </cell>
          <cell r="B33" t="str">
            <v>BDI</v>
          </cell>
          <cell r="C33" t="str">
            <v>Low income</v>
          </cell>
          <cell r="D33" t="str">
            <v>Sub-Saharan Africa</v>
          </cell>
          <cell r="E33" t="str">
            <v>SSA</v>
          </cell>
          <cell r="F33">
            <v>68.964152792292879</v>
          </cell>
          <cell r="G33">
            <v>9232753</v>
          </cell>
          <cell r="H33">
            <v>16392402.999999998</v>
          </cell>
          <cell r="I33">
            <v>74.7</v>
          </cell>
          <cell r="J33">
            <v>4147277.9589999998</v>
          </cell>
          <cell r="K33">
            <v>4147277.9589999998</v>
          </cell>
          <cell r="L33">
            <v>51.029818628957884</v>
          </cell>
          <cell r="M33">
            <v>211634842.05164462</v>
          </cell>
          <cell r="N33">
            <v>1.8630000000000001E-2</v>
          </cell>
          <cell r="O33">
            <v>3942757.1074221395</v>
          </cell>
          <cell r="P33">
            <v>5914135.6611332092</v>
          </cell>
          <cell r="Q33">
            <v>217548977.71277782</v>
          </cell>
          <cell r="R33">
            <v>217548977.71277782</v>
          </cell>
          <cell r="S33">
            <v>0</v>
          </cell>
          <cell r="T33">
            <v>0</v>
          </cell>
          <cell r="U33" t="e">
            <v>#DIV/0!</v>
          </cell>
          <cell r="V33" t="e">
            <v>#DIV/0!</v>
          </cell>
          <cell r="W33" t="e">
            <v>#DIV/0!</v>
          </cell>
        </row>
        <row r="34">
          <cell r="A34" t="str">
            <v>Cabo Verde</v>
          </cell>
          <cell r="B34" t="str">
            <v>CPV</v>
          </cell>
          <cell r="C34" t="str">
            <v>Lower middle income</v>
          </cell>
          <cell r="D34" t="str">
            <v>Sub-Saharan Africa</v>
          </cell>
          <cell r="E34" t="str">
            <v>SSA</v>
          </cell>
          <cell r="F34">
            <v>68.964152792292879</v>
          </cell>
          <cell r="G34">
            <v>487601</v>
          </cell>
          <cell r="H34">
            <v>576734</v>
          </cell>
          <cell r="I34">
            <v>88.2</v>
          </cell>
          <cell r="J34">
            <v>68054.611999999994</v>
          </cell>
          <cell r="K34">
            <v>68054.611999999994</v>
          </cell>
          <cell r="L34">
            <v>68.964152792292879</v>
          </cell>
          <cell r="M34">
            <v>4693328.6601882083</v>
          </cell>
          <cell r="N34">
            <v>1.8630000000000001E-2</v>
          </cell>
          <cell r="O34">
            <v>87436.712939306322</v>
          </cell>
          <cell r="P34">
            <v>131155.06940895948</v>
          </cell>
          <cell r="Q34">
            <v>4824483.729597168</v>
          </cell>
          <cell r="R34">
            <v>4824483.729597168</v>
          </cell>
          <cell r="S34">
            <v>40508445.357799999</v>
          </cell>
          <cell r="T34">
            <v>607626680.36699998</v>
          </cell>
          <cell r="U34">
            <v>7.9398813210164367E-3</v>
          </cell>
          <cell r="V34">
            <v>2.6466271070054791E-3</v>
          </cell>
          <cell r="W34">
            <v>2.3819643963049312E-2</v>
          </cell>
        </row>
        <row r="35">
          <cell r="A35" t="str">
            <v>Cambodia</v>
          </cell>
          <cell r="B35" t="str">
            <v>KHM</v>
          </cell>
          <cell r="C35" t="str">
            <v>Low income</v>
          </cell>
          <cell r="D35" t="str">
            <v>East Asia &amp; Pacific</v>
          </cell>
          <cell r="E35" t="str">
            <v>SE Asia</v>
          </cell>
          <cell r="F35">
            <v>286.39139284675775</v>
          </cell>
          <cell r="G35">
            <v>14364931</v>
          </cell>
          <cell r="H35">
            <v>19143612</v>
          </cell>
          <cell r="I35">
            <v>66.3</v>
          </cell>
          <cell r="J35">
            <v>6451397.2440000018</v>
          </cell>
          <cell r="K35">
            <v>6451397.2440000018</v>
          </cell>
          <cell r="L35">
            <v>210.04221954161642</v>
          </cell>
          <cell r="M35">
            <v>1355065796.2744274</v>
          </cell>
          <cell r="N35">
            <v>1.8630000000000001E-2</v>
          </cell>
          <cell r="O35">
            <v>25244875.784592584</v>
          </cell>
          <cell r="P35">
            <v>37867313.676888876</v>
          </cell>
          <cell r="Q35">
            <v>1392933109.9513164</v>
          </cell>
          <cell r="R35">
            <v>1392933109.9513164</v>
          </cell>
          <cell r="S35">
            <v>0</v>
          </cell>
          <cell r="T35">
            <v>0</v>
          </cell>
          <cell r="U35" t="e">
            <v>#DIV/0!</v>
          </cell>
          <cell r="V35" t="e">
            <v>#DIV/0!</v>
          </cell>
          <cell r="W35" t="e">
            <v>#DIV/0!</v>
          </cell>
        </row>
        <row r="36">
          <cell r="A36" t="str">
            <v>Cameroon</v>
          </cell>
          <cell r="B36" t="str">
            <v>CMR</v>
          </cell>
          <cell r="C36" t="str">
            <v>Lower middle income</v>
          </cell>
          <cell r="D36" t="str">
            <v>Sub-Saharan Africa</v>
          </cell>
          <cell r="E36" t="str">
            <v>SSA</v>
          </cell>
          <cell r="F36">
            <v>68.964152792292879</v>
          </cell>
          <cell r="G36">
            <v>20624343</v>
          </cell>
          <cell r="H36">
            <v>33074214.999999996</v>
          </cell>
          <cell r="I36">
            <v>72.099999999999994</v>
          </cell>
          <cell r="J36">
            <v>9227705.9849999994</v>
          </cell>
          <cell r="K36">
            <v>9227705.9849999994</v>
          </cell>
          <cell r="L36">
            <v>51.039976397698773</v>
          </cell>
          <cell r="M36">
            <v>470981895.67930365</v>
          </cell>
          <cell r="N36">
            <v>1.8630000000000001E-2</v>
          </cell>
          <cell r="O36">
            <v>8774392.7165054269</v>
          </cell>
          <cell r="P36">
            <v>13161589.07475814</v>
          </cell>
          <cell r="Q36">
            <v>484143484.75406176</v>
          </cell>
          <cell r="R36">
            <v>484143484.75406176</v>
          </cell>
          <cell r="S36">
            <v>964105080.93899989</v>
          </cell>
          <cell r="T36">
            <v>14461576214.084999</v>
          </cell>
          <cell r="U36">
            <v>3.3477919528752703E-2</v>
          </cell>
          <cell r="V36">
            <v>1.1159306509584233E-2</v>
          </cell>
          <cell r="W36">
            <v>0.10043375858625811</v>
          </cell>
        </row>
        <row r="37">
          <cell r="A37" t="str">
            <v>Canada</v>
          </cell>
          <cell r="B37" t="str">
            <v>CAN</v>
          </cell>
          <cell r="C37" t="str">
            <v>High income: OECD</v>
          </cell>
          <cell r="D37" t="str">
            <v>North America</v>
          </cell>
          <cell r="E37" t="str">
            <v>N/A</v>
          </cell>
          <cell r="F37" t="str">
            <v>N/A</v>
          </cell>
          <cell r="G37">
            <v>34005274</v>
          </cell>
          <cell r="H37">
            <v>40616997</v>
          </cell>
          <cell r="I37">
            <v>99.8</v>
          </cell>
          <cell r="J37">
            <v>81233.994000000079</v>
          </cell>
          <cell r="K37">
            <v>81233.994000000079</v>
          </cell>
          <cell r="L37" t="str">
            <v>N/A</v>
          </cell>
          <cell r="M37" t="e">
            <v>#VALUE!</v>
          </cell>
          <cell r="N37" t="e">
            <v>#VALUE!</v>
          </cell>
          <cell r="O37" t="e">
            <v>#VALUE!</v>
          </cell>
          <cell r="P37" t="e">
            <v>#VALUE!</v>
          </cell>
          <cell r="Q37" t="e">
            <v>#VALUE!</v>
          </cell>
          <cell r="R37">
            <v>0</v>
          </cell>
          <cell r="S37">
            <v>0</v>
          </cell>
          <cell r="T37">
            <v>0</v>
          </cell>
          <cell r="U37" t="e">
            <v>#VALUE!</v>
          </cell>
          <cell r="V37" t="e">
            <v>#VALUE!</v>
          </cell>
          <cell r="W37" t="e">
            <v>#VALUE!</v>
          </cell>
        </row>
        <row r="38">
          <cell r="A38" t="str">
            <v>Cayman Islands</v>
          </cell>
          <cell r="B38" t="str">
            <v>CYM</v>
          </cell>
          <cell r="C38" t="str">
            <v>High income: nonOECD</v>
          </cell>
          <cell r="D38" t="str">
            <v>Latin America &amp; Caribbean</v>
          </cell>
          <cell r="E38" t="str">
            <v>LAC</v>
          </cell>
          <cell r="F38">
            <v>457.1136934673367</v>
          </cell>
          <cell r="G38">
            <v>55509</v>
          </cell>
          <cell r="H38">
            <v>66552</v>
          </cell>
          <cell r="I38">
            <v>95.6</v>
          </cell>
          <cell r="J38">
            <v>2928.2880000000027</v>
          </cell>
          <cell r="K38">
            <v>2928.2880000000027</v>
          </cell>
          <cell r="L38">
            <v>457.1136934673367</v>
          </cell>
          <cell r="M38">
            <v>1338560.5432160818</v>
          </cell>
          <cell r="N38">
            <v>1.8630000000000001E-2</v>
          </cell>
          <cell r="O38">
            <v>24937.382920115604</v>
          </cell>
          <cell r="P38">
            <v>37406.074380173406</v>
          </cell>
          <cell r="Q38">
            <v>1375966.6175962551</v>
          </cell>
          <cell r="R38">
            <v>1375966.6175962551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</row>
        <row r="39">
          <cell r="A39" t="str">
            <v>Central African Republic</v>
          </cell>
          <cell r="B39" t="str">
            <v>CAF</v>
          </cell>
          <cell r="C39" t="str">
            <v>Low income</v>
          </cell>
          <cell r="D39" t="str">
            <v>Sub-Saharan Africa</v>
          </cell>
          <cell r="E39" t="str">
            <v>SSA</v>
          </cell>
          <cell r="F39">
            <v>68.964152792292879</v>
          </cell>
          <cell r="G39">
            <v>4349921</v>
          </cell>
          <cell r="H39">
            <v>6318381</v>
          </cell>
          <cell r="I39">
            <v>67.2</v>
          </cell>
          <cell r="J39">
            <v>2072428.9679999996</v>
          </cell>
          <cell r="K39">
            <v>2072428.9679999996</v>
          </cell>
          <cell r="L39">
            <v>68.964152792292879</v>
          </cell>
          <cell r="M39">
            <v>142923308.00032583</v>
          </cell>
          <cell r="N39">
            <v>1.8630000000000001E-2</v>
          </cell>
          <cell r="O39">
            <v>2662661.2280460703</v>
          </cell>
          <cell r="P39">
            <v>3993991.8420691052</v>
          </cell>
          <cell r="Q39">
            <v>146917299.84239495</v>
          </cell>
          <cell r="R39">
            <v>146917299.84239495</v>
          </cell>
          <cell r="S39">
            <v>0</v>
          </cell>
          <cell r="T39">
            <v>0</v>
          </cell>
          <cell r="U39" t="e">
            <v>#DIV/0!</v>
          </cell>
          <cell r="V39" t="e">
            <v>#DIV/0!</v>
          </cell>
          <cell r="W39" t="e">
            <v>#DIV/0!</v>
          </cell>
        </row>
        <row r="40">
          <cell r="A40" t="str">
            <v>Chad</v>
          </cell>
          <cell r="B40" t="str">
            <v>TCD</v>
          </cell>
          <cell r="C40" t="str">
            <v>Low income</v>
          </cell>
          <cell r="D40" t="str">
            <v>Sub-Saharan Africa</v>
          </cell>
          <cell r="E40" t="str">
            <v>SSA</v>
          </cell>
          <cell r="F40">
            <v>68.964152792292879</v>
          </cell>
          <cell r="G40">
            <v>11720781</v>
          </cell>
          <cell r="H40">
            <v>20877527</v>
          </cell>
          <cell r="I40">
            <v>49.7</v>
          </cell>
          <cell r="J40">
            <v>10501396.080999998</v>
          </cell>
          <cell r="K40">
            <v>10501396.080999998</v>
          </cell>
          <cell r="L40">
            <v>67.902088231226656</v>
          </cell>
          <cell r="M40">
            <v>713066723.24311972</v>
          </cell>
          <cell r="N40">
            <v>1.8630000000000001E-2</v>
          </cell>
          <cell r="O40">
            <v>13284433.054019321</v>
          </cell>
          <cell r="P40">
            <v>19926649.581028979</v>
          </cell>
          <cell r="Q40">
            <v>732993372.82414865</v>
          </cell>
          <cell r="R40">
            <v>732993372.82414865</v>
          </cell>
          <cell r="S40">
            <v>0</v>
          </cell>
          <cell r="T40">
            <v>0</v>
          </cell>
          <cell r="U40" t="e">
            <v>#DIV/0!</v>
          </cell>
          <cell r="V40" t="e">
            <v>#DIV/0!</v>
          </cell>
          <cell r="W40" t="e">
            <v>#DIV/0!</v>
          </cell>
        </row>
        <row r="41">
          <cell r="A41" t="str">
            <v>Channel Islands</v>
          </cell>
          <cell r="B41" t="str">
            <v>CHI</v>
          </cell>
          <cell r="C41" t="str">
            <v>High income: nonOECD</v>
          </cell>
          <cell r="D41" t="str">
            <v>Europe &amp; Central Asia</v>
          </cell>
          <cell r="E41" t="str">
            <v>N/A</v>
          </cell>
          <cell r="F41" t="str">
            <v>N/A</v>
          </cell>
          <cell r="G41">
            <v>159518</v>
          </cell>
          <cell r="H41">
            <v>173587</v>
          </cell>
          <cell r="I41" t="str">
            <v>N/A</v>
          </cell>
          <cell r="J41" t="e">
            <v>#VALUE!</v>
          </cell>
          <cell r="K41">
            <v>0</v>
          </cell>
          <cell r="L41" t="str">
            <v>N/A</v>
          </cell>
          <cell r="M41" t="e">
            <v>#VALUE!</v>
          </cell>
          <cell r="N41" t="e">
            <v>#VALUE!</v>
          </cell>
          <cell r="O41" t="e">
            <v>#VALUE!</v>
          </cell>
          <cell r="P41" t="e">
            <v>#VALUE!</v>
          </cell>
          <cell r="Q41" t="e">
            <v>#VALUE!</v>
          </cell>
          <cell r="R41">
            <v>0</v>
          </cell>
          <cell r="S41" t="e">
            <v>#N/A</v>
          </cell>
          <cell r="T41" t="e">
            <v>#N/A</v>
          </cell>
          <cell r="U41" t="e">
            <v>#VALUE!</v>
          </cell>
          <cell r="V41" t="e">
            <v>#VALUE!</v>
          </cell>
          <cell r="W41" t="e">
            <v>#VALUE!</v>
          </cell>
        </row>
        <row r="42">
          <cell r="A42" t="str">
            <v>Chile</v>
          </cell>
          <cell r="B42" t="str">
            <v>CHL</v>
          </cell>
          <cell r="C42" t="str">
            <v>High income: OECD</v>
          </cell>
          <cell r="D42" t="str">
            <v>Latin America &amp; Caribbean</v>
          </cell>
          <cell r="E42" t="str">
            <v>LAC</v>
          </cell>
          <cell r="F42">
            <v>457.1136934673367</v>
          </cell>
          <cell r="G42">
            <v>17150760</v>
          </cell>
          <cell r="H42">
            <v>19814578</v>
          </cell>
          <cell r="I42">
            <v>98.2</v>
          </cell>
          <cell r="J42">
            <v>356662.40400000033</v>
          </cell>
          <cell r="K42">
            <v>356662.40400000033</v>
          </cell>
          <cell r="L42">
            <v>513.05683563748084</v>
          </cell>
          <cell r="M42">
            <v>182988084.38709697</v>
          </cell>
          <cell r="N42">
            <v>1.8630000000000001E-2</v>
          </cell>
          <cell r="O42">
            <v>3409068.0121316169</v>
          </cell>
          <cell r="P42">
            <v>5113602.0181974247</v>
          </cell>
          <cell r="Q42">
            <v>188101686.40529439</v>
          </cell>
          <cell r="R42">
            <v>188101686.40529439</v>
          </cell>
          <cell r="S42">
            <v>0</v>
          </cell>
          <cell r="T42">
            <v>0</v>
          </cell>
          <cell r="U42" t="e">
            <v>#DIV/0!</v>
          </cell>
          <cell r="V42" t="e">
            <v>#DIV/0!</v>
          </cell>
          <cell r="W42" t="e">
            <v>#DIV/0!</v>
          </cell>
        </row>
        <row r="43">
          <cell r="A43" t="str">
            <v>China</v>
          </cell>
          <cell r="B43" t="str">
            <v>CHN</v>
          </cell>
          <cell r="C43" t="str">
            <v>Upper middle income</v>
          </cell>
          <cell r="D43" t="str">
            <v>East Asia &amp; Pacific</v>
          </cell>
          <cell r="E43" t="str">
            <v>E Asia</v>
          </cell>
          <cell r="F43">
            <v>530.71832220241151</v>
          </cell>
          <cell r="G43">
            <v>1337705000</v>
          </cell>
          <cell r="H43">
            <v>1453297304</v>
          </cell>
          <cell r="I43">
            <v>91.5</v>
          </cell>
          <cell r="J43">
            <v>123530270.83999994</v>
          </cell>
          <cell r="K43">
            <v>123530270.83999994</v>
          </cell>
          <cell r="L43">
            <v>534.09353215456349</v>
          </cell>
          <cell r="M43">
            <v>65976718680.94545</v>
          </cell>
          <cell r="N43">
            <v>1.8630000000000001E-2</v>
          </cell>
          <cell r="O43">
            <v>1229146269.0260139</v>
          </cell>
          <cell r="P43">
            <v>1843719403.5390208</v>
          </cell>
          <cell r="Q43">
            <v>67820438084.484474</v>
          </cell>
          <cell r="R43">
            <v>67820438084.484474</v>
          </cell>
          <cell r="S43">
            <v>9773793666.4980011</v>
          </cell>
          <cell r="T43">
            <v>146606904997.47003</v>
          </cell>
          <cell r="U43">
            <v>0.46260057181927988</v>
          </cell>
          <cell r="V43">
            <v>0.15420019060642662</v>
          </cell>
          <cell r="W43">
            <v>1.3878017154578397</v>
          </cell>
        </row>
        <row r="44">
          <cell r="A44" t="str">
            <v>Colombia</v>
          </cell>
          <cell r="B44" t="str">
            <v>COL</v>
          </cell>
          <cell r="C44" t="str">
            <v>Upper middle income</v>
          </cell>
          <cell r="D44" t="str">
            <v>Latin America &amp; Caribbean</v>
          </cell>
          <cell r="E44" t="str">
            <v>LAC</v>
          </cell>
          <cell r="F44">
            <v>457.1136934673367</v>
          </cell>
          <cell r="G44">
            <v>46444798</v>
          </cell>
          <cell r="H44">
            <v>57219408</v>
          </cell>
          <cell r="I44">
            <v>91</v>
          </cell>
          <cell r="J44">
            <v>5149746.7199999979</v>
          </cell>
          <cell r="K44">
            <v>5149746.7199999979</v>
          </cell>
          <cell r="L44">
            <v>398.55942376950782</v>
          </cell>
          <cell r="M44">
            <v>2052480085.2821121</v>
          </cell>
          <cell r="N44">
            <v>1.8630000000000001E-2</v>
          </cell>
          <cell r="O44">
            <v>38237703.988805749</v>
          </cell>
          <cell r="P44">
            <v>57356555.983208627</v>
          </cell>
          <cell r="Q44">
            <v>2109836641.2653208</v>
          </cell>
          <cell r="R44">
            <v>2109836641.2653208</v>
          </cell>
          <cell r="S44">
            <v>0</v>
          </cell>
          <cell r="T44">
            <v>0</v>
          </cell>
          <cell r="U44" t="e">
            <v>#DIV/0!</v>
          </cell>
          <cell r="V44" t="e">
            <v>#DIV/0!</v>
          </cell>
          <cell r="W44" t="e">
            <v>#DIV/0!</v>
          </cell>
        </row>
        <row r="45">
          <cell r="A45" t="str">
            <v>Comoros</v>
          </cell>
          <cell r="B45" t="str">
            <v>COM</v>
          </cell>
          <cell r="C45" t="str">
            <v>Low income</v>
          </cell>
          <cell r="D45" t="str">
            <v>Sub-Saharan Africa</v>
          </cell>
          <cell r="E45" t="str">
            <v>SSA</v>
          </cell>
          <cell r="F45">
            <v>68.964152792292879</v>
          </cell>
          <cell r="G45">
            <v>683081</v>
          </cell>
          <cell r="H45">
            <v>1057197</v>
          </cell>
          <cell r="I45">
            <v>95.1</v>
          </cell>
          <cell r="J45">
            <v>51802.653000000049</v>
          </cell>
          <cell r="K45">
            <v>51802.653000000049</v>
          </cell>
          <cell r="L45">
            <v>268.51851851851853</v>
          </cell>
          <cell r="M45">
            <v>13909971.638888903</v>
          </cell>
          <cell r="N45">
            <v>1.8630000000000001E-2</v>
          </cell>
          <cell r="O45">
            <v>259142.77163250028</v>
          </cell>
          <cell r="P45">
            <v>388714.15744875045</v>
          </cell>
          <cell r="Q45">
            <v>14298685.796337653</v>
          </cell>
          <cell r="R45">
            <v>14298685.796337653</v>
          </cell>
          <cell r="S45">
            <v>0</v>
          </cell>
          <cell r="T45">
            <v>0</v>
          </cell>
          <cell r="U45" t="e">
            <v>#DIV/0!</v>
          </cell>
          <cell r="V45" t="e">
            <v>#DIV/0!</v>
          </cell>
          <cell r="W45" t="e">
            <v>#DIV/0!</v>
          </cell>
        </row>
        <row r="46">
          <cell r="A46" t="str">
            <v>Congo, Dem. Rep.</v>
          </cell>
          <cell r="B46" t="str">
            <v>ZAR</v>
          </cell>
          <cell r="C46" t="str">
            <v>Low income</v>
          </cell>
          <cell r="D46" t="str">
            <v>Sub-Saharan Africa</v>
          </cell>
          <cell r="E46" t="str">
            <v>SSA</v>
          </cell>
          <cell r="F46">
            <v>68.964152792292879</v>
          </cell>
          <cell r="G46">
            <v>62191161</v>
          </cell>
          <cell r="H46">
            <v>103743184</v>
          </cell>
          <cell r="I46">
            <v>46</v>
          </cell>
          <cell r="J46">
            <v>56021319.360000007</v>
          </cell>
          <cell r="K46">
            <v>56021319.360000007</v>
          </cell>
          <cell r="L46">
            <v>68.964152792292879</v>
          </cell>
          <cell r="M46">
            <v>3863462827.9688754</v>
          </cell>
          <cell r="N46">
            <v>1.8630000000000001E-2</v>
          </cell>
          <cell r="O46">
            <v>71976312.485060155</v>
          </cell>
          <cell r="P46">
            <v>107964468.72759023</v>
          </cell>
          <cell r="Q46">
            <v>3971427296.6964655</v>
          </cell>
          <cell r="R46">
            <v>3971427296.6964655</v>
          </cell>
          <cell r="S46">
            <v>237158762.30500004</v>
          </cell>
          <cell r="T46">
            <v>3557381434.5750008</v>
          </cell>
          <cell r="U46">
            <v>1.1163906288196308</v>
          </cell>
          <cell r="V46">
            <v>0.37213020960654358</v>
          </cell>
          <cell r="W46">
            <v>3.3491718864588926</v>
          </cell>
        </row>
        <row r="47">
          <cell r="A47" t="str">
            <v>Congo, Rep.</v>
          </cell>
          <cell r="B47" t="str">
            <v>COG</v>
          </cell>
          <cell r="C47" t="str">
            <v>Lower middle income</v>
          </cell>
          <cell r="D47" t="str">
            <v>Sub-Saharan Africa</v>
          </cell>
          <cell r="E47" t="str">
            <v>SSA</v>
          </cell>
          <cell r="F47">
            <v>68.964152792292879</v>
          </cell>
          <cell r="G47">
            <v>4111715</v>
          </cell>
          <cell r="H47">
            <v>6753771</v>
          </cell>
          <cell r="I47">
            <v>74.3</v>
          </cell>
          <cell r="J47">
            <v>1735719.1470000001</v>
          </cell>
          <cell r="K47">
            <v>1735719.1470000001</v>
          </cell>
          <cell r="L47">
            <v>68.964152792292879</v>
          </cell>
          <cell r="M47">
            <v>119702400.45821626</v>
          </cell>
          <cell r="N47">
            <v>1.8630000000000001E-2</v>
          </cell>
          <cell r="O47">
            <v>2230055.7205365691</v>
          </cell>
          <cell r="P47">
            <v>3345083.5808048537</v>
          </cell>
          <cell r="Q47">
            <v>123047484.03902112</v>
          </cell>
          <cell r="R47">
            <v>123047484.03902112</v>
          </cell>
          <cell r="S47">
            <v>620500473.93280005</v>
          </cell>
          <cell r="T47">
            <v>9307507108.9920006</v>
          </cell>
          <cell r="U47">
            <v>1.3220240672192955E-2</v>
          </cell>
          <cell r="V47">
            <v>4.4067468907309851E-3</v>
          </cell>
          <cell r="W47">
            <v>3.9660722016578866E-2</v>
          </cell>
        </row>
        <row r="48">
          <cell r="A48" t="str">
            <v>Costa Rica</v>
          </cell>
          <cell r="B48" t="str">
            <v>CRI</v>
          </cell>
          <cell r="C48" t="str">
            <v>Upper middle income</v>
          </cell>
          <cell r="D48" t="str">
            <v>Latin America &amp; Caribbean</v>
          </cell>
          <cell r="E48" t="str">
            <v>LAC</v>
          </cell>
          <cell r="F48">
            <v>457.1136934673367</v>
          </cell>
          <cell r="G48">
            <v>4669685</v>
          </cell>
          <cell r="H48">
            <v>5759573</v>
          </cell>
          <cell r="I48">
            <v>96.3</v>
          </cell>
          <cell r="J48">
            <v>213104.20100000018</v>
          </cell>
          <cell r="K48">
            <v>213104.20100000018</v>
          </cell>
          <cell r="L48">
            <v>491.41630901287556</v>
          </cell>
          <cell r="M48">
            <v>104722879.89055803</v>
          </cell>
          <cell r="N48">
            <v>1.8630000000000001E-2</v>
          </cell>
          <cell r="O48">
            <v>1950987.2523610962</v>
          </cell>
          <cell r="P48">
            <v>2926480.8785416447</v>
          </cell>
          <cell r="Q48">
            <v>107649360.76909968</v>
          </cell>
          <cell r="R48">
            <v>107649360.76909968</v>
          </cell>
          <cell r="S48">
            <v>0</v>
          </cell>
          <cell r="T48">
            <v>0</v>
          </cell>
          <cell r="U48" t="e">
            <v>#DIV/0!</v>
          </cell>
          <cell r="V48" t="e">
            <v>#DIV/0!</v>
          </cell>
          <cell r="W48" t="e">
            <v>#DIV/0!</v>
          </cell>
        </row>
        <row r="49">
          <cell r="A49" t="str">
            <v>Cote d'Ivoire</v>
          </cell>
          <cell r="B49" t="str">
            <v>CIV</v>
          </cell>
          <cell r="C49" t="str">
            <v>Lower middle income</v>
          </cell>
          <cell r="D49" t="str">
            <v>Sub-Saharan Africa</v>
          </cell>
          <cell r="E49" t="str">
            <v>SSA</v>
          </cell>
          <cell r="F49">
            <v>68.964152792292879</v>
          </cell>
          <cell r="G49">
            <v>18976588</v>
          </cell>
          <cell r="H49">
            <v>29227188</v>
          </cell>
          <cell r="I49">
            <v>79.7</v>
          </cell>
          <cell r="J49">
            <v>5933119.1639999989</v>
          </cell>
          <cell r="K49">
            <v>5933119.1639999989</v>
          </cell>
          <cell r="L49">
            <v>68.964152792292879</v>
          </cell>
          <cell r="M49">
            <v>409172536.56097692</v>
          </cell>
          <cell r="N49">
            <v>1.8630000000000001E-2</v>
          </cell>
          <cell r="O49">
            <v>7622884.3561310004</v>
          </cell>
          <cell r="P49">
            <v>11434326.534196502</v>
          </cell>
          <cell r="Q49">
            <v>420606863.09517342</v>
          </cell>
          <cell r="R49">
            <v>420606863.09517342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</row>
        <row r="50">
          <cell r="A50" t="str">
            <v>Croatia</v>
          </cell>
          <cell r="B50" t="str">
            <v>HRV</v>
          </cell>
          <cell r="C50" t="str">
            <v>High income: nonOECD</v>
          </cell>
          <cell r="D50" t="str">
            <v>Europe &amp; Central Asia</v>
          </cell>
          <cell r="E50" t="str">
            <v>N/A</v>
          </cell>
          <cell r="F50">
            <v>270.56505523889945</v>
          </cell>
          <cell r="G50">
            <v>4417800</v>
          </cell>
          <cell r="H50">
            <v>4015138</v>
          </cell>
          <cell r="I50">
            <v>98.5</v>
          </cell>
          <cell r="J50">
            <v>60227.070000000051</v>
          </cell>
          <cell r="K50">
            <v>60227.070000000051</v>
          </cell>
          <cell r="L50">
            <v>270.56505523889945</v>
          </cell>
          <cell r="M50">
            <v>16295340.521427078</v>
          </cell>
          <cell r="N50">
            <v>1.8630000000000001E-2</v>
          </cell>
          <cell r="O50">
            <v>303582.1939141865</v>
          </cell>
          <cell r="P50">
            <v>455373.29087127978</v>
          </cell>
          <cell r="Q50">
            <v>16750713.812298357</v>
          </cell>
          <cell r="R50">
            <v>16750713.812298357</v>
          </cell>
          <cell r="S50">
            <v>0</v>
          </cell>
          <cell r="T50">
            <v>0</v>
          </cell>
          <cell r="U50" t="e">
            <v>#DIV/0!</v>
          </cell>
          <cell r="V50" t="e">
            <v>#DIV/0!</v>
          </cell>
          <cell r="W50" t="e">
            <v>#DIV/0!</v>
          </cell>
        </row>
        <row r="51">
          <cell r="A51" t="str">
            <v>Cuba</v>
          </cell>
          <cell r="B51" t="str">
            <v>CUB</v>
          </cell>
          <cell r="C51" t="str">
            <v>Upper middle income</v>
          </cell>
          <cell r="D51" t="str">
            <v>Latin America &amp; Caribbean</v>
          </cell>
          <cell r="E51" t="str">
            <v>LAC</v>
          </cell>
          <cell r="F51">
            <v>457.1136934673367</v>
          </cell>
          <cell r="G51">
            <v>11281768</v>
          </cell>
          <cell r="H51">
            <v>10847333</v>
          </cell>
          <cell r="I51">
            <v>93.5</v>
          </cell>
          <cell r="J51">
            <v>705076.64499999944</v>
          </cell>
          <cell r="K51">
            <v>705076.64499999944</v>
          </cell>
          <cell r="L51">
            <v>367.28395061728395</v>
          </cell>
          <cell r="M51">
            <v>258963335.66358003</v>
          </cell>
          <cell r="N51">
            <v>1.8630000000000001E-2</v>
          </cell>
          <cell r="O51">
            <v>4824486.9434124958</v>
          </cell>
          <cell r="P51">
            <v>7236730.4151187437</v>
          </cell>
          <cell r="Q51">
            <v>266200066.07869878</v>
          </cell>
          <cell r="R51">
            <v>266200066.07869878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</row>
        <row r="52">
          <cell r="A52" t="str">
            <v>Curacao</v>
          </cell>
          <cell r="B52" t="str">
            <v>CUW</v>
          </cell>
          <cell r="C52" t="str">
            <v>High income: nonOECD</v>
          </cell>
          <cell r="D52" t="str">
            <v>Latin America &amp; Caribbean</v>
          </cell>
          <cell r="E52" t="str">
            <v>LAC</v>
          </cell>
          <cell r="F52">
            <v>457.1136934673367</v>
          </cell>
          <cell r="G52">
            <v>149311</v>
          </cell>
          <cell r="H52">
            <v>178776</v>
          </cell>
          <cell r="I52" t="str">
            <v>N/A</v>
          </cell>
          <cell r="J52" t="e">
            <v>#VALUE!</v>
          </cell>
          <cell r="K52">
            <v>0</v>
          </cell>
          <cell r="L52" t="str">
            <v>N/A</v>
          </cell>
          <cell r="M52" t="e">
            <v>#VALUE!</v>
          </cell>
          <cell r="N52" t="e">
            <v>#VALUE!</v>
          </cell>
          <cell r="O52" t="e">
            <v>#VALUE!</v>
          </cell>
          <cell r="P52" t="e">
            <v>#VALUE!</v>
          </cell>
          <cell r="Q52" t="e">
            <v>#VALUE!</v>
          </cell>
          <cell r="R52">
            <v>0</v>
          </cell>
          <cell r="S52" t="e">
            <v>#N/A</v>
          </cell>
          <cell r="T52" t="e">
            <v>#N/A</v>
          </cell>
          <cell r="U52" t="e">
            <v>#VALUE!</v>
          </cell>
          <cell r="V52" t="e">
            <v>#VALUE!</v>
          </cell>
          <cell r="W52" t="e">
            <v>#VALUE!</v>
          </cell>
        </row>
        <row r="53">
          <cell r="A53" t="str">
            <v>Cyprus</v>
          </cell>
          <cell r="B53" t="str">
            <v>CYP</v>
          </cell>
          <cell r="C53" t="str">
            <v>High income: nonOECD</v>
          </cell>
          <cell r="D53" t="str">
            <v>Europe &amp; Central Asia</v>
          </cell>
          <cell r="E53" t="str">
            <v>N/A</v>
          </cell>
          <cell r="F53" t="str">
            <v>N/A</v>
          </cell>
          <cell r="G53">
            <v>1103685</v>
          </cell>
          <cell r="H53">
            <v>1306312</v>
          </cell>
          <cell r="I53">
            <v>100</v>
          </cell>
          <cell r="J53">
            <v>0</v>
          </cell>
          <cell r="K53">
            <v>0</v>
          </cell>
          <cell r="L53" t="str">
            <v>N/A</v>
          </cell>
          <cell r="M53" t="e">
            <v>#VALUE!</v>
          </cell>
          <cell r="N53" t="e">
            <v>#VALUE!</v>
          </cell>
          <cell r="O53" t="e">
            <v>#VALUE!</v>
          </cell>
          <cell r="P53" t="e">
            <v>#VALUE!</v>
          </cell>
          <cell r="Q53" t="e">
            <v>#VALUE!</v>
          </cell>
          <cell r="R53">
            <v>0</v>
          </cell>
          <cell r="S53">
            <v>0</v>
          </cell>
          <cell r="T53">
            <v>0</v>
          </cell>
          <cell r="U53" t="e">
            <v>#VALUE!</v>
          </cell>
          <cell r="V53" t="e">
            <v>#VALUE!</v>
          </cell>
          <cell r="W53" t="e">
            <v>#VALUE!</v>
          </cell>
        </row>
        <row r="54">
          <cell r="A54" t="str">
            <v>Czech Republic</v>
          </cell>
          <cell r="B54" t="str">
            <v>CZE</v>
          </cell>
          <cell r="C54" t="str">
            <v>High income: OECD</v>
          </cell>
          <cell r="D54" t="str">
            <v>Europe &amp; Central Asia</v>
          </cell>
          <cell r="E54" t="str">
            <v>N/A</v>
          </cell>
          <cell r="F54" t="str">
            <v>N/A</v>
          </cell>
          <cell r="G54">
            <v>10474410</v>
          </cell>
          <cell r="H54">
            <v>11053125</v>
          </cell>
          <cell r="I54">
            <v>99.8</v>
          </cell>
          <cell r="J54">
            <v>22106.250000000018</v>
          </cell>
          <cell r="K54">
            <v>22106.250000000018</v>
          </cell>
          <cell r="L54" t="str">
            <v>N/A</v>
          </cell>
          <cell r="M54" t="e">
            <v>#VALUE!</v>
          </cell>
          <cell r="N54" t="e">
            <v>#VALUE!</v>
          </cell>
          <cell r="O54" t="e">
            <v>#VALUE!</v>
          </cell>
          <cell r="P54" t="e">
            <v>#VALUE!</v>
          </cell>
          <cell r="Q54" t="e">
            <v>#VALUE!</v>
          </cell>
          <cell r="R54">
            <v>0</v>
          </cell>
          <cell r="S54">
            <v>0</v>
          </cell>
          <cell r="T54">
            <v>0</v>
          </cell>
          <cell r="U54" t="e">
            <v>#VALUE!</v>
          </cell>
          <cell r="V54" t="e">
            <v>#VALUE!</v>
          </cell>
          <cell r="W54" t="e">
            <v>#VALUE!</v>
          </cell>
        </row>
        <row r="55">
          <cell r="A55" t="str">
            <v>Denmark</v>
          </cell>
          <cell r="B55" t="str">
            <v>DNK</v>
          </cell>
          <cell r="C55" t="str">
            <v>High income: OECD</v>
          </cell>
          <cell r="D55" t="str">
            <v>Europe &amp; Central Asia</v>
          </cell>
          <cell r="E55" t="str">
            <v>N/A</v>
          </cell>
          <cell r="F55" t="str">
            <v>N/A</v>
          </cell>
          <cell r="G55">
            <v>5547683</v>
          </cell>
          <cell r="H55">
            <v>6009458</v>
          </cell>
          <cell r="I55">
            <v>100</v>
          </cell>
          <cell r="J55">
            <v>0</v>
          </cell>
          <cell r="K55">
            <v>0</v>
          </cell>
          <cell r="L55" t="str">
            <v>N/A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>
            <v>0</v>
          </cell>
          <cell r="S55">
            <v>0</v>
          </cell>
          <cell r="T55">
            <v>0</v>
          </cell>
          <cell r="U55" t="e">
            <v>#VALUE!</v>
          </cell>
          <cell r="V55" t="e">
            <v>#VALUE!</v>
          </cell>
          <cell r="W55" t="e">
            <v>#VALUE!</v>
          </cell>
        </row>
        <row r="56">
          <cell r="A56" t="str">
            <v>Djibouti</v>
          </cell>
          <cell r="B56" t="str">
            <v>DJI</v>
          </cell>
          <cell r="C56" t="str">
            <v>Lower middle income</v>
          </cell>
          <cell r="D56" t="str">
            <v>Middle East &amp; North Africa</v>
          </cell>
          <cell r="E56" t="str">
            <v>N/A</v>
          </cell>
          <cell r="F56">
            <v>412.83830673143649</v>
          </cell>
          <cell r="G56">
            <v>834036</v>
          </cell>
          <cell r="H56">
            <v>1075146</v>
          </cell>
          <cell r="I56">
            <v>91.8</v>
          </cell>
          <cell r="J56">
            <v>88161.972000000082</v>
          </cell>
          <cell r="K56">
            <v>88161.972000000082</v>
          </cell>
          <cell r="L56">
            <v>356.58914728682169</v>
          </cell>
          <cell r="M56">
            <v>31437602.418604679</v>
          </cell>
          <cell r="N56">
            <v>1.8630000000000001E-2</v>
          </cell>
          <cell r="O56">
            <v>585682.53305860516</v>
          </cell>
          <cell r="P56">
            <v>878523.79958790774</v>
          </cell>
          <cell r="Q56">
            <v>32316126.218192589</v>
          </cell>
          <cell r="R56">
            <v>32316126.218192589</v>
          </cell>
          <cell r="S56">
            <v>5624844.3225000007</v>
          </cell>
          <cell r="T56">
            <v>84372664.837500006</v>
          </cell>
          <cell r="U56">
            <v>0.38301654072954522</v>
          </cell>
          <cell r="V56">
            <v>0.12767218024318175</v>
          </cell>
          <cell r="W56">
            <v>1.1490496221886357</v>
          </cell>
        </row>
        <row r="57">
          <cell r="A57" t="str">
            <v>Dominica</v>
          </cell>
          <cell r="B57" t="str">
            <v>DMA</v>
          </cell>
          <cell r="C57" t="str">
            <v>Upper middle income</v>
          </cell>
          <cell r="D57" t="str">
            <v>Latin America &amp; Caribbean</v>
          </cell>
          <cell r="E57" t="str">
            <v>LAC</v>
          </cell>
          <cell r="F57">
            <v>457.1136934673367</v>
          </cell>
          <cell r="G57">
            <v>71167</v>
          </cell>
          <cell r="H57">
            <v>76952</v>
          </cell>
          <cell r="I57" t="str">
            <v>N/A</v>
          </cell>
          <cell r="J57" t="e">
            <v>#VALUE!</v>
          </cell>
          <cell r="K57">
            <v>0</v>
          </cell>
          <cell r="L57" t="str">
            <v>N/A</v>
          </cell>
          <cell r="M57" t="e">
            <v>#VALUE!</v>
          </cell>
          <cell r="N57" t="e">
            <v>#VALUE!</v>
          </cell>
          <cell r="O57" t="e">
            <v>#VALUE!</v>
          </cell>
          <cell r="P57" t="e">
            <v>#VALUE!</v>
          </cell>
          <cell r="Q57" t="e">
            <v>#VALUE!</v>
          </cell>
          <cell r="R57">
            <v>0</v>
          </cell>
          <cell r="S57">
            <v>0</v>
          </cell>
          <cell r="T57">
            <v>0</v>
          </cell>
          <cell r="U57" t="e">
            <v>#VALUE!</v>
          </cell>
          <cell r="V57" t="e">
            <v>#VALUE!</v>
          </cell>
          <cell r="W57" t="e">
            <v>#VALUE!</v>
          </cell>
        </row>
        <row r="58">
          <cell r="A58" t="str">
            <v>Dominican Republic</v>
          </cell>
          <cell r="B58" t="str">
            <v>DOM</v>
          </cell>
          <cell r="C58" t="str">
            <v>Upper middle income</v>
          </cell>
          <cell r="D58" t="str">
            <v>Latin America &amp; Caribbean</v>
          </cell>
          <cell r="E58" t="str">
            <v>LAC</v>
          </cell>
          <cell r="F58">
            <v>457.1136934673367</v>
          </cell>
          <cell r="G58">
            <v>10016797</v>
          </cell>
          <cell r="H58">
            <v>12218615</v>
          </cell>
          <cell r="I58">
            <v>81.8</v>
          </cell>
          <cell r="J58">
            <v>2223787.9300000006</v>
          </cell>
          <cell r="K58">
            <v>2223787.9300000006</v>
          </cell>
          <cell r="L58">
            <v>457.1136934673367</v>
          </cell>
          <cell r="M58">
            <v>1016523914.1703835</v>
          </cell>
          <cell r="N58">
            <v>1.8630000000000001E-2</v>
          </cell>
          <cell r="O58">
            <v>18937840.520994246</v>
          </cell>
          <cell r="P58">
            <v>28406760.781491369</v>
          </cell>
          <cell r="Q58">
            <v>1044930674.9518749</v>
          </cell>
          <cell r="R58">
            <v>1044930674.9518749</v>
          </cell>
          <cell r="S58">
            <v>0</v>
          </cell>
          <cell r="T58">
            <v>0</v>
          </cell>
          <cell r="U58" t="e">
            <v>#DIV/0!</v>
          </cell>
          <cell r="V58" t="e">
            <v>#DIV/0!</v>
          </cell>
          <cell r="W58" t="e">
            <v>#DIV/0!</v>
          </cell>
        </row>
        <row r="59">
          <cell r="A59" t="str">
            <v>Ecuador</v>
          </cell>
          <cell r="B59" t="str">
            <v>ECU</v>
          </cell>
          <cell r="C59" t="str">
            <v>Upper middle income</v>
          </cell>
          <cell r="D59" t="str">
            <v>Latin America &amp; Caribbean</v>
          </cell>
          <cell r="E59" t="str">
            <v>LAC</v>
          </cell>
          <cell r="F59">
            <v>457.1136934673367</v>
          </cell>
          <cell r="G59">
            <v>15001072</v>
          </cell>
          <cell r="H59">
            <v>19648546</v>
          </cell>
          <cell r="I59">
            <v>85.3</v>
          </cell>
          <cell r="J59">
            <v>2888336.2620000006</v>
          </cell>
          <cell r="K59">
            <v>2888336.2620000006</v>
          </cell>
          <cell r="L59">
            <v>3565.9373151981076</v>
          </cell>
          <cell r="M59">
            <v>10299626055.505619</v>
          </cell>
          <cell r="N59">
            <v>1.8630000000000001E-2</v>
          </cell>
          <cell r="O59">
            <v>191882033.41406968</v>
          </cell>
          <cell r="P59">
            <v>287823050.12110454</v>
          </cell>
          <cell r="Q59">
            <v>10587449105.626724</v>
          </cell>
          <cell r="R59">
            <v>10587449105.626724</v>
          </cell>
          <cell r="S59">
            <v>4220635236.6089997</v>
          </cell>
          <cell r="T59">
            <v>63309528549.134995</v>
          </cell>
          <cell r="U59">
            <v>0.16723310610992351</v>
          </cell>
          <cell r="V59">
            <v>5.5744368703307838E-2</v>
          </cell>
          <cell r="W59">
            <v>0.50169931832977055</v>
          </cell>
        </row>
        <row r="60">
          <cell r="A60" t="str">
            <v>Egypt, Arab Rep.</v>
          </cell>
          <cell r="B60" t="str">
            <v>EGY</v>
          </cell>
          <cell r="C60" t="str">
            <v>Lower middle income</v>
          </cell>
          <cell r="D60" t="str">
            <v>Middle East &amp; North Africa</v>
          </cell>
          <cell r="E60" t="str">
            <v>N Africa</v>
          </cell>
          <cell r="F60">
            <v>412.83830673143649</v>
          </cell>
          <cell r="G60">
            <v>78075705</v>
          </cell>
          <cell r="H60">
            <v>102552797</v>
          </cell>
          <cell r="I60">
            <v>99.3</v>
          </cell>
          <cell r="J60">
            <v>717869.57900000061</v>
          </cell>
          <cell r="K60">
            <v>717869.57900000061</v>
          </cell>
          <cell r="L60" t="str">
            <v>N/A</v>
          </cell>
          <cell r="M60" t="e">
            <v>#VALUE!</v>
          </cell>
          <cell r="N60" t="e">
            <v>#VALUE!</v>
          </cell>
          <cell r="O60" t="e">
            <v>#VALUE!</v>
          </cell>
          <cell r="P60" t="e">
            <v>#VALUE!</v>
          </cell>
          <cell r="Q60" t="e">
            <v>#VALUE!</v>
          </cell>
          <cell r="R60">
            <v>0</v>
          </cell>
          <cell r="S60">
            <v>24590324931.513599</v>
          </cell>
          <cell r="T60">
            <v>368854873972.70398</v>
          </cell>
          <cell r="U60" t="e">
            <v>#VALUE!</v>
          </cell>
          <cell r="V60" t="e">
            <v>#VALUE!</v>
          </cell>
          <cell r="W60" t="e">
            <v>#VALUE!</v>
          </cell>
        </row>
        <row r="61">
          <cell r="A61" t="str">
            <v>El Salvador</v>
          </cell>
          <cell r="B61" t="str">
            <v>SLV</v>
          </cell>
          <cell r="C61" t="str">
            <v>Lower middle income</v>
          </cell>
          <cell r="D61" t="str">
            <v>Latin America &amp; Caribbean</v>
          </cell>
          <cell r="E61" t="str">
            <v>LAC</v>
          </cell>
          <cell r="F61">
            <v>457.1136934673367</v>
          </cell>
          <cell r="G61">
            <v>6218195</v>
          </cell>
          <cell r="H61">
            <v>6874758</v>
          </cell>
          <cell r="I61">
            <v>90</v>
          </cell>
          <cell r="J61">
            <v>687475.79999999981</v>
          </cell>
          <cell r="K61">
            <v>687475.79999999981</v>
          </cell>
          <cell r="L61">
            <v>326.61290322580646</v>
          </cell>
          <cell r="M61">
            <v>224538466.93548381</v>
          </cell>
          <cell r="N61">
            <v>1.8630000000000001E-2</v>
          </cell>
          <cell r="O61">
            <v>4183151.6390080638</v>
          </cell>
          <cell r="P61">
            <v>6274727.4585120957</v>
          </cell>
          <cell r="Q61">
            <v>230813194.39399591</v>
          </cell>
          <cell r="R61">
            <v>230813194.39399591</v>
          </cell>
          <cell r="S61">
            <v>0</v>
          </cell>
          <cell r="T61">
            <v>0</v>
          </cell>
          <cell r="U61" t="e">
            <v>#DIV/0!</v>
          </cell>
          <cell r="V61" t="e">
            <v>#DIV/0!</v>
          </cell>
          <cell r="W61" t="e">
            <v>#DIV/0!</v>
          </cell>
        </row>
        <row r="62">
          <cell r="A62" t="str">
            <v>Equatorial Guinea</v>
          </cell>
          <cell r="B62" t="str">
            <v>GNQ</v>
          </cell>
          <cell r="C62" t="str">
            <v>High income: nonOECD</v>
          </cell>
          <cell r="D62" t="str">
            <v>Sub-Saharan Africa</v>
          </cell>
          <cell r="E62" t="str">
            <v>SSA</v>
          </cell>
          <cell r="F62">
            <v>68.964152792292879</v>
          </cell>
          <cell r="G62">
            <v>696167</v>
          </cell>
          <cell r="H62">
            <v>1138788</v>
          </cell>
          <cell r="I62" t="str">
            <v>N/A</v>
          </cell>
          <cell r="J62" t="e">
            <v>#VALUE!</v>
          </cell>
          <cell r="K62">
            <v>0</v>
          </cell>
          <cell r="L62">
            <v>199.58419958419958</v>
          </cell>
          <cell r="M62" t="e">
            <v>#VALUE!</v>
          </cell>
          <cell r="N62" t="e">
            <v>#VALUE!</v>
          </cell>
          <cell r="O62" t="e">
            <v>#VALUE!</v>
          </cell>
          <cell r="P62" t="e">
            <v>#VALUE!</v>
          </cell>
          <cell r="Q62" t="e">
            <v>#VALUE!</v>
          </cell>
          <cell r="R62">
            <v>0</v>
          </cell>
          <cell r="S62">
            <v>54252959.210800007</v>
          </cell>
          <cell r="T62">
            <v>813794388.16200006</v>
          </cell>
          <cell r="U62" t="e">
            <v>#VALUE!</v>
          </cell>
          <cell r="V62" t="e">
            <v>#VALUE!</v>
          </cell>
          <cell r="W62" t="e">
            <v>#VALUE!</v>
          </cell>
        </row>
        <row r="63">
          <cell r="A63" t="str">
            <v>Eritrea</v>
          </cell>
          <cell r="B63" t="str">
            <v>ERI</v>
          </cell>
          <cell r="C63" t="str">
            <v>Low income</v>
          </cell>
          <cell r="D63" t="str">
            <v>Sub-Saharan Africa</v>
          </cell>
          <cell r="E63" t="str">
            <v>SSA</v>
          </cell>
          <cell r="F63">
            <v>68.964152792292879</v>
          </cell>
          <cell r="G63">
            <v>5741159</v>
          </cell>
          <cell r="H63">
            <v>9782455</v>
          </cell>
          <cell r="I63" t="str">
            <v>N/A</v>
          </cell>
          <cell r="J63" t="e">
            <v>#VALUE!</v>
          </cell>
          <cell r="K63">
            <v>0</v>
          </cell>
          <cell r="L63">
            <v>67.75170325510976</v>
          </cell>
          <cell r="M63" t="e">
            <v>#VALUE!</v>
          </cell>
          <cell r="N63" t="e">
            <v>#VALUE!</v>
          </cell>
          <cell r="O63" t="e">
            <v>#VALUE!</v>
          </cell>
          <cell r="P63" t="e">
            <v>#VALUE!</v>
          </cell>
          <cell r="Q63" t="e">
            <v>#VALUE!</v>
          </cell>
          <cell r="R63">
            <v>0</v>
          </cell>
          <cell r="S63">
            <v>0</v>
          </cell>
          <cell r="T63">
            <v>0</v>
          </cell>
          <cell r="U63" t="e">
            <v>#VALUE!</v>
          </cell>
          <cell r="V63" t="e">
            <v>#VALUE!</v>
          </cell>
          <cell r="W63" t="e">
            <v>#VALUE!</v>
          </cell>
        </row>
        <row r="64">
          <cell r="A64" t="str">
            <v>Estonia</v>
          </cell>
          <cell r="B64" t="str">
            <v>EST</v>
          </cell>
          <cell r="C64" t="str">
            <v>High income: OECD</v>
          </cell>
          <cell r="D64" t="str">
            <v>Europe &amp; Central Asia</v>
          </cell>
          <cell r="E64" t="str">
            <v>N/A</v>
          </cell>
          <cell r="F64" t="str">
            <v>N/A</v>
          </cell>
          <cell r="G64">
            <v>1336887</v>
          </cell>
          <cell r="H64">
            <v>1212150</v>
          </cell>
          <cell r="I64">
            <v>99.1</v>
          </cell>
          <cell r="J64">
            <v>10909.350000000009</v>
          </cell>
          <cell r="K64">
            <v>10909.350000000009</v>
          </cell>
          <cell r="L64" t="str">
            <v>N/A</v>
          </cell>
          <cell r="M64" t="e">
            <v>#VALUE!</v>
          </cell>
          <cell r="N64" t="e">
            <v>#VALUE!</v>
          </cell>
          <cell r="O64" t="e">
            <v>#VALUE!</v>
          </cell>
          <cell r="P64" t="e">
            <v>#VALUE!</v>
          </cell>
          <cell r="Q64" t="e">
            <v>#VALUE!</v>
          </cell>
          <cell r="R64">
            <v>0</v>
          </cell>
          <cell r="S64">
            <v>0</v>
          </cell>
          <cell r="T64">
            <v>0</v>
          </cell>
          <cell r="U64" t="e">
            <v>#VALUE!</v>
          </cell>
          <cell r="V64" t="e">
            <v>#VALUE!</v>
          </cell>
          <cell r="W64" t="e">
            <v>#VALUE!</v>
          </cell>
        </row>
        <row r="65">
          <cell r="A65" t="str">
            <v>Ethiopia</v>
          </cell>
          <cell r="B65" t="str">
            <v>ETH</v>
          </cell>
          <cell r="C65" t="str">
            <v>Low income</v>
          </cell>
          <cell r="D65" t="str">
            <v>Sub-Saharan Africa</v>
          </cell>
          <cell r="E65" t="str">
            <v>SSA</v>
          </cell>
          <cell r="F65">
            <v>68.964152792292879</v>
          </cell>
          <cell r="G65">
            <v>87095281</v>
          </cell>
          <cell r="H65">
            <v>137669707</v>
          </cell>
          <cell r="I65">
            <v>47.8</v>
          </cell>
          <cell r="J65">
            <v>71863587.054000005</v>
          </cell>
          <cell r="K65">
            <v>71863587.054000005</v>
          </cell>
          <cell r="L65">
            <v>72.395309194717711</v>
          </cell>
          <cell r="M65">
            <v>5202586604.6158428</v>
          </cell>
          <cell r="N65">
            <v>1.8630000000000001E-2</v>
          </cell>
          <cell r="O65">
            <v>96924188.443993151</v>
          </cell>
          <cell r="P65">
            <v>145386282.66598973</v>
          </cell>
          <cell r="Q65">
            <v>5347972887.2818327</v>
          </cell>
          <cell r="R65">
            <v>5347972887.2818327</v>
          </cell>
          <cell r="S65">
            <v>424810675.46060002</v>
          </cell>
          <cell r="T65">
            <v>6372160131.9090004</v>
          </cell>
          <cell r="U65">
            <v>0.8392715777027504</v>
          </cell>
          <cell r="V65">
            <v>0.27975719256758347</v>
          </cell>
          <cell r="W65">
            <v>2.517814733108251</v>
          </cell>
        </row>
        <row r="66">
          <cell r="A66" t="str">
            <v>Faeroe Islands</v>
          </cell>
          <cell r="B66" t="str">
            <v>FRO</v>
          </cell>
          <cell r="C66" t="str">
            <v>High income: nonOECD</v>
          </cell>
          <cell r="D66" t="str">
            <v>Europe &amp; Central Asia</v>
          </cell>
          <cell r="E66" t="str">
            <v>N/A</v>
          </cell>
          <cell r="F66" t="str">
            <v>N/A</v>
          </cell>
          <cell r="G66">
            <v>49581</v>
          </cell>
          <cell r="H66">
            <v>51875</v>
          </cell>
          <cell r="I66" t="str">
            <v>N/A</v>
          </cell>
          <cell r="J66" t="e">
            <v>#VALUE!</v>
          </cell>
          <cell r="K66">
            <v>0</v>
          </cell>
          <cell r="L66" t="str">
            <v>N/A</v>
          </cell>
          <cell r="M66" t="e">
            <v>#VALUE!</v>
          </cell>
          <cell r="N66" t="e">
            <v>#VALUE!</v>
          </cell>
          <cell r="O66" t="e">
            <v>#VALUE!</v>
          </cell>
          <cell r="P66" t="e">
            <v>#VALUE!</v>
          </cell>
          <cell r="Q66" t="e">
            <v>#VALUE!</v>
          </cell>
          <cell r="R66">
            <v>0</v>
          </cell>
          <cell r="S66" t="e">
            <v>#N/A</v>
          </cell>
          <cell r="T66" t="e">
            <v>#N/A</v>
          </cell>
          <cell r="U66" t="e">
            <v>#VALUE!</v>
          </cell>
          <cell r="V66" t="e">
            <v>#VALUE!</v>
          </cell>
          <cell r="W66" t="e">
            <v>#VALUE!</v>
          </cell>
        </row>
        <row r="67">
          <cell r="A67" t="str">
            <v>Fiji</v>
          </cell>
          <cell r="B67" t="str">
            <v>FJI</v>
          </cell>
          <cell r="C67" t="str">
            <v>Upper middle income</v>
          </cell>
          <cell r="D67" t="str">
            <v>East Asia &amp; Pacific</v>
          </cell>
          <cell r="E67" t="str">
            <v>Oceania</v>
          </cell>
          <cell r="F67">
            <v>162.92664529511597</v>
          </cell>
          <cell r="G67">
            <v>860559</v>
          </cell>
          <cell r="H67">
            <v>939469</v>
          </cell>
          <cell r="I67">
            <v>96.3</v>
          </cell>
          <cell r="J67">
            <v>34760.353000000032</v>
          </cell>
          <cell r="K67">
            <v>34760.353000000032</v>
          </cell>
          <cell r="L67">
            <v>416.66666666666669</v>
          </cell>
          <cell r="M67">
            <v>14483480.416666681</v>
          </cell>
          <cell r="N67">
            <v>1.8630000000000001E-2</v>
          </cell>
          <cell r="O67">
            <v>269827.2401625003</v>
          </cell>
          <cell r="P67">
            <v>404740.86024375045</v>
          </cell>
          <cell r="Q67">
            <v>14888221.276910432</v>
          </cell>
          <cell r="R67">
            <v>14888221.276910432</v>
          </cell>
          <cell r="S67">
            <v>327617.277</v>
          </cell>
          <cell r="T67">
            <v>4914259.1550000003</v>
          </cell>
          <cell r="U67">
            <v>3.0295962844699491</v>
          </cell>
          <cell r="V67">
            <v>1.0098654281566497</v>
          </cell>
          <cell r="W67">
            <v>9.0887888534098469</v>
          </cell>
        </row>
        <row r="68">
          <cell r="A68" t="str">
            <v>Finland</v>
          </cell>
          <cell r="B68" t="str">
            <v>FIN</v>
          </cell>
          <cell r="C68" t="str">
            <v>High income: OECD</v>
          </cell>
          <cell r="D68" t="str">
            <v>Europe &amp; Central Asia</v>
          </cell>
          <cell r="E68" t="str">
            <v>N/A</v>
          </cell>
          <cell r="F68" t="str">
            <v>N/A</v>
          </cell>
          <cell r="G68">
            <v>5363352</v>
          </cell>
          <cell r="H68">
            <v>5649744</v>
          </cell>
          <cell r="I68">
            <v>100</v>
          </cell>
          <cell r="J68">
            <v>0</v>
          </cell>
          <cell r="K68">
            <v>0</v>
          </cell>
          <cell r="L68" t="str">
            <v>N/A</v>
          </cell>
          <cell r="M68" t="e">
            <v>#VALUE!</v>
          </cell>
          <cell r="N68" t="e">
            <v>#VALUE!</v>
          </cell>
          <cell r="O68" t="e">
            <v>#VALUE!</v>
          </cell>
          <cell r="P68" t="e">
            <v>#VALUE!</v>
          </cell>
          <cell r="Q68" t="e">
            <v>#VALUE!</v>
          </cell>
          <cell r="R68">
            <v>0</v>
          </cell>
          <cell r="S68">
            <v>0</v>
          </cell>
          <cell r="T68">
            <v>0</v>
          </cell>
          <cell r="U68" t="e">
            <v>#VALUE!</v>
          </cell>
          <cell r="V68" t="e">
            <v>#VALUE!</v>
          </cell>
          <cell r="W68" t="e">
            <v>#VALUE!</v>
          </cell>
        </row>
        <row r="69">
          <cell r="A69" t="str">
            <v>France</v>
          </cell>
          <cell r="B69" t="str">
            <v>FRA</v>
          </cell>
          <cell r="C69" t="str">
            <v>High income: OECD</v>
          </cell>
          <cell r="D69" t="str">
            <v>Europe &amp; Central Asia</v>
          </cell>
          <cell r="E69" t="str">
            <v>N/A</v>
          </cell>
          <cell r="F69" t="str">
            <v>N/A</v>
          </cell>
          <cell r="G69">
            <v>65031235</v>
          </cell>
          <cell r="H69">
            <v>69286370</v>
          </cell>
          <cell r="I69">
            <v>100</v>
          </cell>
          <cell r="J69">
            <v>0</v>
          </cell>
          <cell r="K69">
            <v>0</v>
          </cell>
          <cell r="L69" t="str">
            <v>N/A</v>
          </cell>
          <cell r="M69" t="e">
            <v>#VALUE!</v>
          </cell>
          <cell r="N69" t="e">
            <v>#VALUE!</v>
          </cell>
          <cell r="O69" t="e">
            <v>#VALUE!</v>
          </cell>
          <cell r="P69" t="e">
            <v>#VALUE!</v>
          </cell>
          <cell r="Q69" t="e">
            <v>#VALUE!</v>
          </cell>
          <cell r="R69">
            <v>0</v>
          </cell>
          <cell r="S69">
            <v>0</v>
          </cell>
          <cell r="T69">
            <v>0</v>
          </cell>
          <cell r="U69" t="e">
            <v>#VALUE!</v>
          </cell>
          <cell r="V69" t="e">
            <v>#VALUE!</v>
          </cell>
          <cell r="W69" t="e">
            <v>#VALUE!</v>
          </cell>
        </row>
        <row r="70">
          <cell r="A70" t="str">
            <v>French Polynesia</v>
          </cell>
          <cell r="B70" t="str">
            <v>PYF</v>
          </cell>
          <cell r="C70" t="str">
            <v>High income: nonOECD</v>
          </cell>
          <cell r="D70" t="str">
            <v>East Asia &amp; Pacific</v>
          </cell>
          <cell r="E70" t="str">
            <v>Oceania</v>
          </cell>
          <cell r="F70">
            <v>162.92664529511597</v>
          </cell>
          <cell r="G70">
            <v>268065</v>
          </cell>
          <cell r="H70">
            <v>318041</v>
          </cell>
          <cell r="I70">
            <v>100</v>
          </cell>
          <cell r="J70">
            <v>0</v>
          </cell>
          <cell r="K70">
            <v>0</v>
          </cell>
          <cell r="L70">
            <v>470.58823529411762</v>
          </cell>
          <cell r="M70">
            <v>0</v>
          </cell>
          <cell r="N70" t="e">
            <v>#DIV/0!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 t="e">
            <v>#N/A</v>
          </cell>
          <cell r="T70" t="e">
            <v>#N/A</v>
          </cell>
          <cell r="U70" t="e">
            <v>#N/A</v>
          </cell>
          <cell r="V70" t="e">
            <v>#N/A</v>
          </cell>
          <cell r="W70" t="e">
            <v>#N/A</v>
          </cell>
        </row>
        <row r="71">
          <cell r="A71" t="str">
            <v>Gabon</v>
          </cell>
          <cell r="B71" t="str">
            <v>GAB</v>
          </cell>
          <cell r="C71" t="str">
            <v>Upper middle income</v>
          </cell>
          <cell r="D71" t="str">
            <v>Sub-Saharan Africa</v>
          </cell>
          <cell r="E71" t="str">
            <v>SSA</v>
          </cell>
          <cell r="F71">
            <v>68.964152792292879</v>
          </cell>
          <cell r="G71">
            <v>1556222</v>
          </cell>
          <cell r="H71">
            <v>2382369</v>
          </cell>
          <cell r="I71">
            <v>91.1</v>
          </cell>
          <cell r="J71">
            <v>212030.84100000019</v>
          </cell>
          <cell r="K71">
            <v>212030.84100000019</v>
          </cell>
          <cell r="L71">
            <v>288.34355828220856</v>
          </cell>
          <cell r="M71">
            <v>61137727.159509249</v>
          </cell>
          <cell r="N71">
            <v>1.8630000000000001E-2</v>
          </cell>
          <cell r="O71">
            <v>1138995.8569816574</v>
          </cell>
          <cell r="P71">
            <v>1708493.7854724862</v>
          </cell>
          <cell r="Q71">
            <v>62846220.944981739</v>
          </cell>
          <cell r="R71">
            <v>62846220.944981739</v>
          </cell>
          <cell r="S71">
            <v>26827946.7456</v>
          </cell>
          <cell r="T71">
            <v>402419201.18400002</v>
          </cell>
          <cell r="U71">
            <v>0.1561710295136893</v>
          </cell>
          <cell r="V71">
            <v>5.2057009837896434E-2</v>
          </cell>
          <cell r="W71">
            <v>0.46851308854106788</v>
          </cell>
        </row>
        <row r="72">
          <cell r="A72" t="str">
            <v>Gambia, The</v>
          </cell>
          <cell r="B72" t="str">
            <v>GMB</v>
          </cell>
          <cell r="C72" t="str">
            <v>Low income</v>
          </cell>
          <cell r="D72" t="str">
            <v>Sub-Saharan Africa</v>
          </cell>
          <cell r="E72" t="str">
            <v>SSA</v>
          </cell>
          <cell r="F72">
            <v>68.964152792292879</v>
          </cell>
          <cell r="G72">
            <v>1680640</v>
          </cell>
          <cell r="H72">
            <v>3056357</v>
          </cell>
          <cell r="I72">
            <v>88.9</v>
          </cell>
          <cell r="J72">
            <v>339255.62699999998</v>
          </cell>
          <cell r="K72">
            <v>339255.62699999998</v>
          </cell>
          <cell r="L72">
            <v>68.964152792292879</v>
          </cell>
          <cell r="M72">
            <v>23396476.896073122</v>
          </cell>
          <cell r="N72">
            <v>1.8630000000000001E-2</v>
          </cell>
          <cell r="O72">
            <v>435876.36457384226</v>
          </cell>
          <cell r="P72">
            <v>653814.54686076345</v>
          </cell>
          <cell r="Q72">
            <v>24050291.442933884</v>
          </cell>
          <cell r="R72">
            <v>24050291.442933884</v>
          </cell>
          <cell r="S72">
            <v>0</v>
          </cell>
          <cell r="T72">
            <v>0</v>
          </cell>
          <cell r="U72" t="e">
            <v>#DIV/0!</v>
          </cell>
          <cell r="V72" t="e">
            <v>#DIV/0!</v>
          </cell>
          <cell r="W72" t="e">
            <v>#DIV/0!</v>
          </cell>
        </row>
        <row r="73">
          <cell r="A73" t="str">
            <v>Georgia</v>
          </cell>
          <cell r="B73" t="str">
            <v>GEO</v>
          </cell>
          <cell r="C73" t="str">
            <v>Lower middle income</v>
          </cell>
          <cell r="D73" t="str">
            <v>Europe &amp; Central Asia</v>
          </cell>
          <cell r="E73" t="str">
            <v>CCA</v>
          </cell>
          <cell r="F73">
            <v>270.56505523889945</v>
          </cell>
          <cell r="G73">
            <v>4452800</v>
          </cell>
          <cell r="H73">
            <v>3953077</v>
          </cell>
          <cell r="I73">
            <v>97.3</v>
          </cell>
          <cell r="J73">
            <v>106733.0790000001</v>
          </cell>
          <cell r="K73">
            <v>106733.0790000001</v>
          </cell>
          <cell r="L73">
            <v>270.56505523889945</v>
          </cell>
          <cell r="M73">
            <v>28878241.415452845</v>
          </cell>
          <cell r="N73">
            <v>1.8630000000000001E-2</v>
          </cell>
          <cell r="O73">
            <v>538001.63756988652</v>
          </cell>
          <cell r="P73">
            <v>807002.45635482972</v>
          </cell>
          <cell r="Q73">
            <v>29685243.871807676</v>
          </cell>
          <cell r="R73">
            <v>29685243.871807676</v>
          </cell>
          <cell r="S73">
            <v>70701737.436000004</v>
          </cell>
          <cell r="T73">
            <v>1060526061.5400001</v>
          </cell>
          <cell r="U73">
            <v>2.7991055522672822E-2</v>
          </cell>
          <cell r="V73">
            <v>9.3303518408909408E-3</v>
          </cell>
          <cell r="W73">
            <v>8.3973166568018467E-2</v>
          </cell>
        </row>
        <row r="74">
          <cell r="A74" t="str">
            <v>Germany</v>
          </cell>
          <cell r="B74" t="str">
            <v>DEU</v>
          </cell>
          <cell r="C74" t="str">
            <v>High income: OECD</v>
          </cell>
          <cell r="D74" t="str">
            <v>Europe &amp; Central Asia</v>
          </cell>
          <cell r="E74" t="str">
            <v>N/A</v>
          </cell>
          <cell r="F74" t="str">
            <v>N/A</v>
          </cell>
          <cell r="G74">
            <v>81776930</v>
          </cell>
          <cell r="H74">
            <v>79551501</v>
          </cell>
          <cell r="I74">
            <v>100</v>
          </cell>
          <cell r="J74">
            <v>0</v>
          </cell>
          <cell r="K74">
            <v>0</v>
          </cell>
          <cell r="L74" t="str">
            <v>N/A</v>
          </cell>
          <cell r="M74" t="e">
            <v>#VALUE!</v>
          </cell>
          <cell r="N74" t="e">
            <v>#VALUE!</v>
          </cell>
          <cell r="O74" t="e">
            <v>#VALUE!</v>
          </cell>
          <cell r="P74" t="e">
            <v>#VALUE!</v>
          </cell>
          <cell r="Q74" t="e">
            <v>#VALUE!</v>
          </cell>
          <cell r="R74">
            <v>0</v>
          </cell>
          <cell r="S74">
            <v>2463012169.4080005</v>
          </cell>
          <cell r="T74">
            <v>36945182541.12001</v>
          </cell>
          <cell r="U74" t="e">
            <v>#VALUE!</v>
          </cell>
          <cell r="V74" t="e">
            <v>#VALUE!</v>
          </cell>
          <cell r="W74" t="e">
            <v>#VALUE!</v>
          </cell>
        </row>
        <row r="75">
          <cell r="A75" t="str">
            <v>Ghana</v>
          </cell>
          <cell r="B75" t="str">
            <v>GHA</v>
          </cell>
          <cell r="C75" t="str">
            <v>Lower middle income</v>
          </cell>
          <cell r="D75" t="str">
            <v>Sub-Saharan Africa</v>
          </cell>
          <cell r="E75" t="str">
            <v>SSA</v>
          </cell>
          <cell r="F75">
            <v>68.964152792292879</v>
          </cell>
          <cell r="G75">
            <v>24262901</v>
          </cell>
          <cell r="H75">
            <v>35264291</v>
          </cell>
          <cell r="I75">
            <v>84.7</v>
          </cell>
          <cell r="J75">
            <v>5395436.523000001</v>
          </cell>
          <cell r="K75">
            <v>5395436.523000001</v>
          </cell>
          <cell r="L75">
            <v>44.400592007893437</v>
          </cell>
          <cell r="M75">
            <v>239560575.76221019</v>
          </cell>
          <cell r="N75">
            <v>1.8629999999999997E-2</v>
          </cell>
          <cell r="O75">
            <v>4463013.5264499756</v>
          </cell>
          <cell r="P75">
            <v>6694520.2896749629</v>
          </cell>
          <cell r="Q75">
            <v>246255096.05188516</v>
          </cell>
          <cell r="R75">
            <v>246255096.05188516</v>
          </cell>
          <cell r="S75">
            <v>1304326851.072</v>
          </cell>
          <cell r="T75">
            <v>19564902766.080002</v>
          </cell>
          <cell r="U75">
            <v>1.2586573978727957E-2</v>
          </cell>
          <cell r="V75">
            <v>4.1955246595759849E-3</v>
          </cell>
          <cell r="W75">
            <v>3.775972193618387E-2</v>
          </cell>
        </row>
        <row r="76">
          <cell r="A76" t="str">
            <v>Greece</v>
          </cell>
          <cell r="B76" t="str">
            <v>GRC</v>
          </cell>
          <cell r="C76" t="str">
            <v>High income: OECD</v>
          </cell>
          <cell r="D76" t="str">
            <v>Europe &amp; Central Asia</v>
          </cell>
          <cell r="E76" t="str">
            <v>N/A</v>
          </cell>
          <cell r="F76" t="str">
            <v>N/A</v>
          </cell>
          <cell r="G76">
            <v>11307502</v>
          </cell>
          <cell r="H76">
            <v>10975530</v>
          </cell>
          <cell r="I76">
            <v>99.8</v>
          </cell>
          <cell r="J76">
            <v>21951.060000000019</v>
          </cell>
          <cell r="K76">
            <v>21951.060000000019</v>
          </cell>
          <cell r="L76" t="str">
            <v>N/A</v>
          </cell>
          <cell r="M76" t="e">
            <v>#VALUE!</v>
          </cell>
          <cell r="N76" t="e">
            <v>#VALUE!</v>
          </cell>
          <cell r="O76" t="e">
            <v>#VALUE!</v>
          </cell>
          <cell r="P76" t="e">
            <v>#VALUE!</v>
          </cell>
          <cell r="Q76" t="e">
            <v>#VALUE!</v>
          </cell>
          <cell r="R76">
            <v>0</v>
          </cell>
          <cell r="S76">
            <v>0</v>
          </cell>
          <cell r="T76">
            <v>0</v>
          </cell>
          <cell r="U76" t="e">
            <v>#VALUE!</v>
          </cell>
          <cell r="V76" t="e">
            <v>#VALUE!</v>
          </cell>
          <cell r="W76" t="e">
            <v>#VALUE!</v>
          </cell>
        </row>
        <row r="77">
          <cell r="A77" t="str">
            <v>Greenland</v>
          </cell>
          <cell r="B77" t="str">
            <v>GRL</v>
          </cell>
          <cell r="C77" t="str">
            <v>High income: nonOECD</v>
          </cell>
          <cell r="D77" t="str">
            <v>Europe &amp; Central Asia</v>
          </cell>
          <cell r="E77" t="str">
            <v>N/A</v>
          </cell>
          <cell r="F77" t="str">
            <v>N/A</v>
          </cell>
          <cell r="G77">
            <v>56905</v>
          </cell>
          <cell r="H77">
            <v>54649</v>
          </cell>
          <cell r="I77">
            <v>100</v>
          </cell>
          <cell r="J77">
            <v>0</v>
          </cell>
          <cell r="K77">
            <v>0</v>
          </cell>
          <cell r="L77" t="str">
            <v>N/A</v>
          </cell>
          <cell r="M77" t="e">
            <v>#VALUE!</v>
          </cell>
          <cell r="N77" t="e">
            <v>#VALUE!</v>
          </cell>
          <cell r="O77" t="e">
            <v>#VALUE!</v>
          </cell>
          <cell r="P77" t="e">
            <v>#VALUE!</v>
          </cell>
          <cell r="Q77" t="e">
            <v>#VALUE!</v>
          </cell>
          <cell r="R77">
            <v>0</v>
          </cell>
          <cell r="S77" t="e">
            <v>#N/A</v>
          </cell>
          <cell r="T77" t="e">
            <v>#N/A</v>
          </cell>
          <cell r="U77" t="e">
            <v>#VALUE!</v>
          </cell>
          <cell r="V77" t="e">
            <v>#VALUE!</v>
          </cell>
          <cell r="W77" t="e">
            <v>#VALUE!</v>
          </cell>
        </row>
        <row r="78">
          <cell r="A78" t="str">
            <v>Grenada</v>
          </cell>
          <cell r="B78" t="str">
            <v>GRD</v>
          </cell>
          <cell r="C78" t="str">
            <v>Upper middle income</v>
          </cell>
          <cell r="D78" t="str">
            <v>Latin America &amp; Caribbean</v>
          </cell>
          <cell r="E78" t="str">
            <v>LAC</v>
          </cell>
          <cell r="F78">
            <v>457.1136934673367</v>
          </cell>
          <cell r="G78">
            <v>104677</v>
          </cell>
          <cell r="H78">
            <v>107433</v>
          </cell>
          <cell r="I78">
            <v>96.7</v>
          </cell>
          <cell r="J78">
            <v>3545.2889999999911</v>
          </cell>
          <cell r="K78">
            <v>3545.2889999999911</v>
          </cell>
          <cell r="L78">
            <v>333.33333333333331</v>
          </cell>
          <cell r="M78">
            <v>1181762.999999997</v>
          </cell>
          <cell r="N78">
            <v>1.8630000000000001E-2</v>
          </cell>
          <cell r="O78">
            <v>22016.244689999945</v>
          </cell>
          <cell r="P78">
            <v>33024.367034999916</v>
          </cell>
          <cell r="Q78">
            <v>1214787.3670349969</v>
          </cell>
          <cell r="R78">
            <v>1214787.3670349969</v>
          </cell>
          <cell r="S78">
            <v>0</v>
          </cell>
          <cell r="T78">
            <v>0</v>
          </cell>
          <cell r="U78" t="e">
            <v>#DIV/0!</v>
          </cell>
          <cell r="V78" t="e">
            <v>#DIV/0!</v>
          </cell>
          <cell r="W78" t="e">
            <v>#DIV/0!</v>
          </cell>
        </row>
        <row r="79">
          <cell r="A79" t="str">
            <v>Guam</v>
          </cell>
          <cell r="B79" t="str">
            <v>GUM</v>
          </cell>
          <cell r="C79" t="str">
            <v>High income: nonOECD</v>
          </cell>
          <cell r="D79" t="str">
            <v>East Asia &amp; Pacific</v>
          </cell>
          <cell r="E79" t="str">
            <v>Oceania</v>
          </cell>
          <cell r="F79">
            <v>162.92664529511597</v>
          </cell>
          <cell r="G79">
            <v>159440</v>
          </cell>
          <cell r="H79">
            <v>200008</v>
          </cell>
          <cell r="I79">
            <v>99.5</v>
          </cell>
          <cell r="J79">
            <v>1000.0400000000009</v>
          </cell>
          <cell r="K79">
            <v>1000.0400000000009</v>
          </cell>
          <cell r="L79">
            <v>545.4545454545455</v>
          </cell>
          <cell r="M79">
            <v>545476.36363636411</v>
          </cell>
          <cell r="N79">
            <v>1.8630000000000001E-2</v>
          </cell>
          <cell r="O79">
            <v>10162.224654545464</v>
          </cell>
          <cell r="P79">
            <v>15243.336981818196</v>
          </cell>
          <cell r="Q79">
            <v>560719.70061818231</v>
          </cell>
          <cell r="R79">
            <v>560719.70061818231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</row>
        <row r="80">
          <cell r="A80" t="str">
            <v>Guatemala</v>
          </cell>
          <cell r="B80" t="str">
            <v>GTM</v>
          </cell>
          <cell r="C80" t="str">
            <v>Lower middle income</v>
          </cell>
          <cell r="D80" t="str">
            <v>Latin America &amp; Caribbean</v>
          </cell>
          <cell r="E80" t="str">
            <v>LAC</v>
          </cell>
          <cell r="F80">
            <v>457.1136934673367</v>
          </cell>
          <cell r="G80">
            <v>14341576</v>
          </cell>
          <cell r="H80">
            <v>22566243</v>
          </cell>
          <cell r="I80">
            <v>93.2</v>
          </cell>
          <cell r="J80">
            <v>1534504.5239999988</v>
          </cell>
          <cell r="K80">
            <v>1534504.5239999988</v>
          </cell>
          <cell r="L80">
            <v>371.25340599455041</v>
          </cell>
          <cell r="M80">
            <v>569690031.04904592</v>
          </cell>
          <cell r="N80">
            <v>1.8630000000000001E-2</v>
          </cell>
          <cell r="O80">
            <v>10613325.278443726</v>
          </cell>
          <cell r="P80">
            <v>15919987.91766559</v>
          </cell>
          <cell r="Q80">
            <v>585610018.96671152</v>
          </cell>
          <cell r="R80">
            <v>585610018.96671152</v>
          </cell>
          <cell r="S80">
            <v>0</v>
          </cell>
          <cell r="T80">
            <v>0</v>
          </cell>
          <cell r="U80" t="e">
            <v>#DIV/0!</v>
          </cell>
          <cell r="V80" t="e">
            <v>#DIV/0!</v>
          </cell>
          <cell r="W80" t="e">
            <v>#DIV/0!</v>
          </cell>
        </row>
        <row r="81">
          <cell r="A81" t="str">
            <v>Guinea</v>
          </cell>
          <cell r="B81" t="str">
            <v>GIN</v>
          </cell>
          <cell r="C81" t="str">
            <v>Low income</v>
          </cell>
          <cell r="D81" t="str">
            <v>Sub-Saharan Africa</v>
          </cell>
          <cell r="E81" t="str">
            <v>SSA</v>
          </cell>
          <cell r="F81">
            <v>68.964152792292879</v>
          </cell>
          <cell r="G81">
            <v>10876033</v>
          </cell>
          <cell r="H81">
            <v>17322136</v>
          </cell>
          <cell r="I81">
            <v>72.8</v>
          </cell>
          <cell r="J81">
            <v>4711620.9920000006</v>
          </cell>
          <cell r="K81">
            <v>4711620.9920000006</v>
          </cell>
          <cell r="L81">
            <v>171.56398104265404</v>
          </cell>
          <cell r="M81">
            <v>808344454.55165887</v>
          </cell>
          <cell r="N81">
            <v>1.8630000000000001E-2</v>
          </cell>
          <cell r="O81">
            <v>15059457.188297406</v>
          </cell>
          <cell r="P81">
            <v>22589185.782446109</v>
          </cell>
          <cell r="Q81">
            <v>830933640.33410501</v>
          </cell>
          <cell r="R81">
            <v>830933640.33410501</v>
          </cell>
          <cell r="S81">
            <v>0</v>
          </cell>
          <cell r="T81">
            <v>0</v>
          </cell>
          <cell r="U81" t="e">
            <v>#DIV/0!</v>
          </cell>
          <cell r="V81" t="e">
            <v>#DIV/0!</v>
          </cell>
          <cell r="W81" t="e">
            <v>#DIV/0!</v>
          </cell>
        </row>
        <row r="82">
          <cell r="A82" t="str">
            <v>Guinea-Bissau</v>
          </cell>
          <cell r="B82" t="str">
            <v>GNB</v>
          </cell>
          <cell r="C82" t="str">
            <v>Low income</v>
          </cell>
          <cell r="D82" t="str">
            <v>Sub-Saharan Africa</v>
          </cell>
          <cell r="E82" t="str">
            <v>SSA</v>
          </cell>
          <cell r="F82">
            <v>68.964152792292879</v>
          </cell>
          <cell r="G82">
            <v>1586624</v>
          </cell>
          <cell r="H82">
            <v>2472642</v>
          </cell>
          <cell r="I82">
            <v>69.900000000000006</v>
          </cell>
          <cell r="J82">
            <v>744265.24199999985</v>
          </cell>
          <cell r="K82">
            <v>744265.24199999985</v>
          </cell>
          <cell r="L82">
            <v>166.4548919949174</v>
          </cell>
          <cell r="M82">
            <v>123886590.47268105</v>
          </cell>
          <cell r="N82">
            <v>1.8630000000000001E-2</v>
          </cell>
          <cell r="O82">
            <v>2308007.1805060478</v>
          </cell>
          <cell r="P82">
            <v>3462010.7707590717</v>
          </cell>
          <cell r="Q82">
            <v>127348601.24344012</v>
          </cell>
          <cell r="R82">
            <v>127348601.24344012</v>
          </cell>
          <cell r="S82">
            <v>0</v>
          </cell>
          <cell r="T82">
            <v>0</v>
          </cell>
          <cell r="U82" t="e">
            <v>#DIV/0!</v>
          </cell>
          <cell r="V82" t="e">
            <v>#DIV/0!</v>
          </cell>
          <cell r="W82" t="e">
            <v>#DIV/0!</v>
          </cell>
        </row>
        <row r="83">
          <cell r="A83" t="str">
            <v>Guyana</v>
          </cell>
          <cell r="B83" t="str">
            <v>GUY</v>
          </cell>
          <cell r="C83" t="str">
            <v>Lower middle income</v>
          </cell>
          <cell r="D83" t="str">
            <v>Latin America &amp; Caribbean</v>
          </cell>
          <cell r="E83" t="str">
            <v>LAC</v>
          </cell>
          <cell r="F83">
            <v>457.1136934673367</v>
          </cell>
          <cell r="G83">
            <v>786126</v>
          </cell>
          <cell r="H83">
            <v>852670</v>
          </cell>
          <cell r="I83">
            <v>96.5</v>
          </cell>
          <cell r="J83">
            <v>29843.450000000026</v>
          </cell>
          <cell r="K83">
            <v>29843.450000000026</v>
          </cell>
          <cell r="L83">
            <v>228.57142857142858</v>
          </cell>
          <cell r="M83">
            <v>6821360.0000000065</v>
          </cell>
          <cell r="N83">
            <v>1.8630000000000001E-2</v>
          </cell>
          <cell r="O83">
            <v>127081.93680000013</v>
          </cell>
          <cell r="P83">
            <v>190622.90520000018</v>
          </cell>
          <cell r="Q83">
            <v>7011982.9052000064</v>
          </cell>
          <cell r="R83">
            <v>7011982.9052000064</v>
          </cell>
          <cell r="S83">
            <v>0</v>
          </cell>
          <cell r="T83">
            <v>0</v>
          </cell>
          <cell r="U83" t="e">
            <v>#DIV/0!</v>
          </cell>
          <cell r="V83" t="e">
            <v>#DIV/0!</v>
          </cell>
          <cell r="W83" t="e">
            <v>#DIV/0!</v>
          </cell>
        </row>
        <row r="84">
          <cell r="A84" t="str">
            <v>Haiti</v>
          </cell>
          <cell r="B84" t="str">
            <v>HTI</v>
          </cell>
          <cell r="C84" t="str">
            <v>Low income</v>
          </cell>
          <cell r="D84" t="str">
            <v>Latin America &amp; Caribbean</v>
          </cell>
          <cell r="E84" t="str">
            <v>LAC</v>
          </cell>
          <cell r="F84">
            <v>457.1136934673367</v>
          </cell>
          <cell r="G84">
            <v>9896400</v>
          </cell>
          <cell r="H84">
            <v>12536811</v>
          </cell>
          <cell r="I84">
            <v>62.4</v>
          </cell>
          <cell r="J84">
            <v>4713840.9359999998</v>
          </cell>
          <cell r="K84">
            <v>4713840.9359999998</v>
          </cell>
          <cell r="L84">
            <v>219.33728981206727</v>
          </cell>
          <cell r="M84">
            <v>1033921095.5074184</v>
          </cell>
          <cell r="N84">
            <v>1.8630000000000001E-2</v>
          </cell>
          <cell r="O84">
            <v>19261950.009303205</v>
          </cell>
          <cell r="P84">
            <v>28892925.013954807</v>
          </cell>
          <cell r="Q84">
            <v>1062814020.5213732</v>
          </cell>
          <cell r="R84">
            <v>1062814020.5213732</v>
          </cell>
          <cell r="S84">
            <v>0</v>
          </cell>
          <cell r="T84">
            <v>0</v>
          </cell>
          <cell r="U84" t="e">
            <v>#DIV/0!</v>
          </cell>
          <cell r="V84" t="e">
            <v>#DIV/0!</v>
          </cell>
          <cell r="W84" t="e">
            <v>#DIV/0!</v>
          </cell>
        </row>
        <row r="85">
          <cell r="A85" t="str">
            <v>Honduras</v>
          </cell>
          <cell r="B85" t="str">
            <v>HND</v>
          </cell>
          <cell r="C85" t="str">
            <v>Lower middle income</v>
          </cell>
          <cell r="D85" t="str">
            <v>Latin America &amp; Caribbean</v>
          </cell>
          <cell r="E85" t="str">
            <v>LAC</v>
          </cell>
          <cell r="F85">
            <v>457.1136934673367</v>
          </cell>
          <cell r="G85">
            <v>7621204</v>
          </cell>
          <cell r="H85">
            <v>10811004</v>
          </cell>
          <cell r="I85">
            <v>88.2</v>
          </cell>
          <cell r="J85">
            <v>1275698.4719999998</v>
          </cell>
          <cell r="K85">
            <v>1275698.4719999998</v>
          </cell>
          <cell r="L85">
            <v>394.70782800441015</v>
          </cell>
          <cell r="M85">
            <v>503528173.07166475</v>
          </cell>
          <cell r="N85">
            <v>1.8630000000000001E-2</v>
          </cell>
          <cell r="O85">
            <v>9380729.8643251155</v>
          </cell>
          <cell r="P85">
            <v>14071094.796487674</v>
          </cell>
          <cell r="Q85">
            <v>517599267.86815244</v>
          </cell>
          <cell r="R85">
            <v>517599267.86815244</v>
          </cell>
          <cell r="S85">
            <v>3400097.2044000002</v>
          </cell>
          <cell r="T85">
            <v>51001458.066</v>
          </cell>
          <cell r="U85">
            <v>10.148715105327719</v>
          </cell>
          <cell r="V85">
            <v>3.3829050351092396</v>
          </cell>
          <cell r="W85">
            <v>30.446145315983159</v>
          </cell>
        </row>
        <row r="86">
          <cell r="A86" t="str">
            <v>Hong Kong SAR, China</v>
          </cell>
          <cell r="B86" t="str">
            <v>HKG</v>
          </cell>
          <cell r="C86" t="str">
            <v>High income: nonOECD</v>
          </cell>
          <cell r="D86" t="str">
            <v>East Asia &amp; Pacific</v>
          </cell>
          <cell r="E86" t="str">
            <v>N/A</v>
          </cell>
          <cell r="F86">
            <v>162.92664529511597</v>
          </cell>
          <cell r="G86">
            <v>7024200</v>
          </cell>
          <cell r="H86">
            <v>7885155</v>
          </cell>
          <cell r="I86" t="str">
            <v>N/A</v>
          </cell>
          <cell r="J86" t="e">
            <v>#VALUE!</v>
          </cell>
          <cell r="K86">
            <v>0</v>
          </cell>
          <cell r="L86" t="str">
            <v>N/A</v>
          </cell>
          <cell r="M86" t="e">
            <v>#VALUE!</v>
          </cell>
          <cell r="N86" t="e">
            <v>#VALUE!</v>
          </cell>
          <cell r="O86" t="e">
            <v>#VALUE!</v>
          </cell>
          <cell r="P86" t="e">
            <v>#VALUE!</v>
          </cell>
          <cell r="Q86" t="e">
            <v>#VALUE!</v>
          </cell>
          <cell r="R86">
            <v>0</v>
          </cell>
          <cell r="S86" t="e">
            <v>#N/A</v>
          </cell>
          <cell r="T86" t="e">
            <v>#N/A</v>
          </cell>
          <cell r="U86" t="e">
            <v>#VALUE!</v>
          </cell>
          <cell r="V86" t="e">
            <v>#VALUE!</v>
          </cell>
          <cell r="W86" t="e">
            <v>#VALUE!</v>
          </cell>
        </row>
        <row r="87">
          <cell r="A87" t="str">
            <v>Hungary</v>
          </cell>
          <cell r="B87" t="str">
            <v>HUN</v>
          </cell>
          <cell r="C87" t="str">
            <v>Upper middle income</v>
          </cell>
          <cell r="D87" t="str">
            <v>Europe &amp; Central Asia</v>
          </cell>
          <cell r="E87" t="str">
            <v>N/A</v>
          </cell>
          <cell r="F87" t="str">
            <v>N/A</v>
          </cell>
          <cell r="G87">
            <v>10000023</v>
          </cell>
          <cell r="H87">
            <v>9525243</v>
          </cell>
          <cell r="I87">
            <v>100</v>
          </cell>
          <cell r="J87">
            <v>0</v>
          </cell>
          <cell r="K87">
            <v>0</v>
          </cell>
          <cell r="L87" t="str">
            <v>N/A</v>
          </cell>
          <cell r="M87" t="e">
            <v>#VALUE!</v>
          </cell>
          <cell r="N87" t="e">
            <v>#VALUE!</v>
          </cell>
          <cell r="O87" t="e">
            <v>#VALUE!</v>
          </cell>
          <cell r="P87" t="e">
            <v>#VALUE!</v>
          </cell>
          <cell r="Q87" t="e">
            <v>#VALUE!</v>
          </cell>
          <cell r="R87">
            <v>0</v>
          </cell>
          <cell r="S87">
            <v>0</v>
          </cell>
          <cell r="T87">
            <v>0</v>
          </cell>
          <cell r="U87" t="e">
            <v>#VALUE!</v>
          </cell>
          <cell r="V87" t="e">
            <v>#VALUE!</v>
          </cell>
          <cell r="W87" t="e">
            <v>#VALUE!</v>
          </cell>
        </row>
        <row r="88">
          <cell r="A88" t="str">
            <v>Iceland</v>
          </cell>
          <cell r="B88" t="str">
            <v>ISL</v>
          </cell>
          <cell r="C88" t="str">
            <v>High income: OECD</v>
          </cell>
          <cell r="D88" t="str">
            <v>Europe &amp; Central Asia</v>
          </cell>
          <cell r="E88" t="str">
            <v>N/A</v>
          </cell>
          <cell r="F88" t="str">
            <v>N/A</v>
          </cell>
          <cell r="G88">
            <v>318041</v>
          </cell>
          <cell r="H88">
            <v>383558</v>
          </cell>
          <cell r="I88">
            <v>100</v>
          </cell>
          <cell r="J88">
            <v>0</v>
          </cell>
          <cell r="K88">
            <v>0</v>
          </cell>
          <cell r="L88" t="str">
            <v>N/A</v>
          </cell>
          <cell r="M88" t="e">
            <v>#VALUE!</v>
          </cell>
          <cell r="N88" t="e">
            <v>#VALUE!</v>
          </cell>
          <cell r="O88" t="e">
            <v>#VALUE!</v>
          </cell>
          <cell r="P88" t="e">
            <v>#VALUE!</v>
          </cell>
          <cell r="Q88" t="e">
            <v>#VALUE!</v>
          </cell>
          <cell r="R88">
            <v>0</v>
          </cell>
          <cell r="S88">
            <v>0</v>
          </cell>
          <cell r="T88">
            <v>0</v>
          </cell>
          <cell r="U88" t="e">
            <v>#VALUE!</v>
          </cell>
          <cell r="V88" t="e">
            <v>#VALUE!</v>
          </cell>
          <cell r="W88" t="e">
            <v>#VALUE!</v>
          </cell>
        </row>
        <row r="89">
          <cell r="A89" t="str">
            <v>India</v>
          </cell>
          <cell r="B89" t="str">
            <v>IND</v>
          </cell>
          <cell r="C89" t="str">
            <v>Lower middle income</v>
          </cell>
          <cell r="D89" t="str">
            <v>South Asia</v>
          </cell>
          <cell r="E89" t="str">
            <v>S Asia</v>
          </cell>
          <cell r="F89">
            <v>25.998990717254753</v>
          </cell>
          <cell r="G89">
            <v>1205624648</v>
          </cell>
          <cell r="H89">
            <v>1476377903</v>
          </cell>
          <cell r="I89">
            <v>90.7</v>
          </cell>
          <cell r="J89">
            <v>137303144.97899997</v>
          </cell>
          <cell r="K89">
            <v>137303144.97899997</v>
          </cell>
          <cell r="L89">
            <v>21.495640688329189</v>
          </cell>
          <cell r="M89">
            <v>2951419069.8461533</v>
          </cell>
          <cell r="N89">
            <v>1.8630000000000001E-2</v>
          </cell>
          <cell r="O89">
            <v>54984937.271233834</v>
          </cell>
          <cell r="P89">
            <v>82477405.906850755</v>
          </cell>
          <cell r="Q89">
            <v>3033896475.7530041</v>
          </cell>
          <cell r="R89">
            <v>3033896475.7530041</v>
          </cell>
          <cell r="S89">
            <v>29650679881.653603</v>
          </cell>
          <cell r="T89">
            <v>444760198224.80402</v>
          </cell>
          <cell r="U89">
            <v>6.8214208192692669E-3</v>
          </cell>
          <cell r="V89">
            <v>2.2738069397564222E-3</v>
          </cell>
          <cell r="W89">
            <v>2.0464262457807799E-2</v>
          </cell>
        </row>
        <row r="90">
          <cell r="A90" t="str">
            <v>Indonesia</v>
          </cell>
          <cell r="B90" t="str">
            <v>IDN</v>
          </cell>
          <cell r="C90" t="str">
            <v>Lower middle income</v>
          </cell>
          <cell r="D90" t="str">
            <v>East Asia &amp; Pacific</v>
          </cell>
          <cell r="E90" t="str">
            <v>SE Asia</v>
          </cell>
          <cell r="F90">
            <v>286.39139284675775</v>
          </cell>
          <cell r="G90">
            <v>240676485</v>
          </cell>
          <cell r="H90">
            <v>293482460</v>
          </cell>
          <cell r="I90">
            <v>83.8</v>
          </cell>
          <cell r="J90">
            <v>47544158.520000011</v>
          </cell>
          <cell r="K90">
            <v>47544158.520000011</v>
          </cell>
          <cell r="L90">
            <v>275.0961557824362</v>
          </cell>
          <cell r="M90">
            <v>13079215238.762764</v>
          </cell>
          <cell r="N90">
            <v>1.8630000000000001E-2</v>
          </cell>
          <cell r="O90">
            <v>243665779.8981503</v>
          </cell>
          <cell r="P90">
            <v>365498669.84722543</v>
          </cell>
          <cell r="Q90">
            <v>13444713908.609989</v>
          </cell>
          <cell r="R90">
            <v>13444713908.609989</v>
          </cell>
          <cell r="S90">
            <v>26653211972.006401</v>
          </cell>
          <cell r="T90">
            <v>399798179580.09601</v>
          </cell>
          <cell r="U90">
            <v>3.3628752193746447E-2</v>
          </cell>
          <cell r="V90">
            <v>1.1209584064582149E-2</v>
          </cell>
          <cell r="W90">
            <v>0.10088625658123934</v>
          </cell>
        </row>
        <row r="91">
          <cell r="A91" t="str">
            <v>Iran, Islamic Rep.</v>
          </cell>
          <cell r="B91" t="str">
            <v>IRN</v>
          </cell>
          <cell r="C91" t="str">
            <v>Upper middle income</v>
          </cell>
          <cell r="D91" t="str">
            <v>Middle East &amp; North Africa</v>
          </cell>
          <cell r="E91" t="str">
            <v>S Asia</v>
          </cell>
          <cell r="F91">
            <v>25.998990717254753</v>
          </cell>
          <cell r="G91">
            <v>74462314</v>
          </cell>
          <cell r="H91">
            <v>91336270</v>
          </cell>
          <cell r="I91">
            <v>95.7</v>
          </cell>
          <cell r="J91">
            <v>3927459.6099999934</v>
          </cell>
          <cell r="K91">
            <v>3927459.6099999934</v>
          </cell>
          <cell r="L91">
            <v>25.998990717254753</v>
          </cell>
          <cell r="M91">
            <v>102109985.9427828</v>
          </cell>
          <cell r="N91">
            <v>1.8630000000000001E-2</v>
          </cell>
          <cell r="O91">
            <v>1902309.0381140437</v>
          </cell>
          <cell r="P91">
            <v>2853463.5571710654</v>
          </cell>
          <cell r="Q91">
            <v>104963449.49995387</v>
          </cell>
          <cell r="R91">
            <v>104963449.49995387</v>
          </cell>
          <cell r="S91">
            <v>53201323410.228806</v>
          </cell>
          <cell r="T91">
            <v>798019851153.43213</v>
          </cell>
          <cell r="U91">
            <v>1.3152987278229118E-4</v>
          </cell>
          <cell r="V91">
            <v>4.3843290927430394E-5</v>
          </cell>
          <cell r="W91">
            <v>3.9458961834687353E-4</v>
          </cell>
        </row>
        <row r="92">
          <cell r="A92" t="str">
            <v>Iraq</v>
          </cell>
          <cell r="B92" t="str">
            <v>IRQ</v>
          </cell>
          <cell r="C92" t="str">
            <v>Upper middle income</v>
          </cell>
          <cell r="D92" t="str">
            <v>Middle East &amp; North Africa</v>
          </cell>
          <cell r="E92" t="str">
            <v>W Asia</v>
          </cell>
          <cell r="F92">
            <v>463.55505996404435</v>
          </cell>
          <cell r="G92">
            <v>30962380</v>
          </cell>
          <cell r="H92">
            <v>50966609</v>
          </cell>
          <cell r="I92">
            <v>84.4</v>
          </cell>
          <cell r="J92">
            <v>7950791.003999996</v>
          </cell>
          <cell r="K92">
            <v>7950791.003999996</v>
          </cell>
          <cell r="L92">
            <v>412.47374668980001</v>
          </cell>
          <cell r="M92">
            <v>3279492554.5674353</v>
          </cell>
          <cell r="N92">
            <v>1.8630000000000001E-2</v>
          </cell>
          <cell r="O92">
            <v>61096946.291591324</v>
          </cell>
          <cell r="P92">
            <v>91645419.437386975</v>
          </cell>
          <cell r="Q92">
            <v>3371137974.0048223</v>
          </cell>
          <cell r="R92">
            <v>3371137974.0048223</v>
          </cell>
          <cell r="S92">
            <v>12533154321.919199</v>
          </cell>
          <cell r="T92">
            <v>187997314828.78799</v>
          </cell>
          <cell r="U92">
            <v>1.793184108546959E-2</v>
          </cell>
          <cell r="V92">
            <v>5.977280361823197E-3</v>
          </cell>
          <cell r="W92">
            <v>5.3795523256408774E-2</v>
          </cell>
        </row>
        <row r="93">
          <cell r="A93" t="str">
            <v>Ireland</v>
          </cell>
          <cell r="B93" t="str">
            <v>IRL</v>
          </cell>
          <cell r="C93" t="str">
            <v>High income: OECD</v>
          </cell>
          <cell r="D93" t="str">
            <v>Europe &amp; Central Asia</v>
          </cell>
          <cell r="E93" t="str">
            <v>N/A</v>
          </cell>
          <cell r="F93" t="str">
            <v>N/A</v>
          </cell>
          <cell r="G93">
            <v>4560155</v>
          </cell>
          <cell r="H93">
            <v>5346841</v>
          </cell>
          <cell r="I93">
            <v>99.9</v>
          </cell>
          <cell r="J93">
            <v>5346.840999999411</v>
          </cell>
          <cell r="K93">
            <v>5346.840999999411</v>
          </cell>
          <cell r="L93" t="str">
            <v>N/A</v>
          </cell>
          <cell r="M93" t="e">
            <v>#VALUE!</v>
          </cell>
          <cell r="N93" t="e">
            <v>#VALUE!</v>
          </cell>
          <cell r="O93" t="e">
            <v>#VALUE!</v>
          </cell>
          <cell r="P93" t="e">
            <v>#VALUE!</v>
          </cell>
          <cell r="Q93" t="e">
            <v>#VALUE!</v>
          </cell>
          <cell r="R93">
            <v>0</v>
          </cell>
          <cell r="S93">
            <v>106388900.484</v>
          </cell>
          <cell r="T93">
            <v>1595833507.26</v>
          </cell>
          <cell r="U93" t="e">
            <v>#VALUE!</v>
          </cell>
          <cell r="V93" t="e">
            <v>#VALUE!</v>
          </cell>
          <cell r="W93" t="e">
            <v>#VALUE!</v>
          </cell>
        </row>
        <row r="94">
          <cell r="A94" t="str">
            <v>Isle of Man</v>
          </cell>
          <cell r="B94" t="str">
            <v>IMY</v>
          </cell>
          <cell r="C94" t="str">
            <v>High income: nonOECD</v>
          </cell>
          <cell r="D94" t="str">
            <v>Europe &amp; Central Asia</v>
          </cell>
          <cell r="E94" t="str">
            <v>N/A</v>
          </cell>
          <cell r="F94" t="str">
            <v>N/A</v>
          </cell>
          <cell r="G94">
            <v>83992</v>
          </cell>
          <cell r="H94">
            <v>94237</v>
          </cell>
          <cell r="I94" t="str">
            <v>N/A</v>
          </cell>
          <cell r="J94" t="e">
            <v>#VALUE!</v>
          </cell>
          <cell r="K94">
            <v>0</v>
          </cell>
          <cell r="L94" t="str">
            <v>N/A</v>
          </cell>
          <cell r="M94" t="e">
            <v>#VALUE!</v>
          </cell>
          <cell r="N94" t="e">
            <v>#VALUE!</v>
          </cell>
          <cell r="O94" t="e">
            <v>#VALUE!</v>
          </cell>
          <cell r="P94" t="e">
            <v>#VALUE!</v>
          </cell>
          <cell r="Q94" t="e">
            <v>#VALUE!</v>
          </cell>
          <cell r="R94">
            <v>0</v>
          </cell>
          <cell r="S94" t="e">
            <v>#N/A</v>
          </cell>
          <cell r="T94" t="e">
            <v>#N/A</v>
          </cell>
          <cell r="U94" t="e">
            <v>#VALUE!</v>
          </cell>
          <cell r="V94" t="e">
            <v>#VALUE!</v>
          </cell>
          <cell r="W94" t="e">
            <v>#VALUE!</v>
          </cell>
        </row>
        <row r="95">
          <cell r="A95" t="str">
            <v>Israel</v>
          </cell>
          <cell r="B95" t="str">
            <v>ISR</v>
          </cell>
          <cell r="C95" t="str">
            <v>High income: OECD</v>
          </cell>
          <cell r="D95" t="str">
            <v>Middle East &amp; North Africa</v>
          </cell>
          <cell r="E95" t="str">
            <v>N/A</v>
          </cell>
          <cell r="F95">
            <v>463.55505996404435</v>
          </cell>
          <cell r="G95">
            <v>7623600</v>
          </cell>
          <cell r="H95">
            <v>9632030</v>
          </cell>
          <cell r="I95">
            <v>100</v>
          </cell>
          <cell r="J95">
            <v>0</v>
          </cell>
          <cell r="K95">
            <v>0</v>
          </cell>
          <cell r="L95" t="str">
            <v>N/A</v>
          </cell>
          <cell r="M95" t="e">
            <v>#VALUE!</v>
          </cell>
          <cell r="N95" t="e">
            <v>#VALUE!</v>
          </cell>
          <cell r="O95" t="e">
            <v>#VALUE!</v>
          </cell>
          <cell r="P95" t="e">
            <v>#VALUE!</v>
          </cell>
          <cell r="Q95" t="e">
            <v>#VALUE!</v>
          </cell>
          <cell r="R95">
            <v>0</v>
          </cell>
          <cell r="S95">
            <v>0</v>
          </cell>
          <cell r="T95">
            <v>0</v>
          </cell>
          <cell r="U95" t="e">
            <v>#VALUE!</v>
          </cell>
          <cell r="V95" t="e">
            <v>#VALUE!</v>
          </cell>
          <cell r="W95" t="e">
            <v>#VALUE!</v>
          </cell>
        </row>
        <row r="96">
          <cell r="A96" t="str">
            <v>Italy</v>
          </cell>
          <cell r="B96" t="str">
            <v>ITA</v>
          </cell>
          <cell r="C96" t="str">
            <v>High income: OECD</v>
          </cell>
          <cell r="D96" t="str">
            <v>Europe &amp; Central Asia</v>
          </cell>
          <cell r="E96" t="str">
            <v>N/A</v>
          </cell>
          <cell r="F96" t="str">
            <v>N/A</v>
          </cell>
          <cell r="G96">
            <v>60483385</v>
          </cell>
          <cell r="H96">
            <v>61211831</v>
          </cell>
          <cell r="I96">
            <v>100</v>
          </cell>
          <cell r="J96">
            <v>0</v>
          </cell>
          <cell r="K96">
            <v>0</v>
          </cell>
          <cell r="L96" t="str">
            <v>N/A</v>
          </cell>
          <cell r="M96" t="e">
            <v>#VALUE!</v>
          </cell>
          <cell r="N96" t="e">
            <v>#VALUE!</v>
          </cell>
          <cell r="O96" t="e">
            <v>#VALUE!</v>
          </cell>
          <cell r="P96" t="e">
            <v>#VALUE!</v>
          </cell>
          <cell r="Q96" t="e">
            <v>#VALUE!</v>
          </cell>
          <cell r="R96">
            <v>0</v>
          </cell>
          <cell r="S96">
            <v>0</v>
          </cell>
          <cell r="T96">
            <v>0</v>
          </cell>
          <cell r="U96" t="e">
            <v>#VALUE!</v>
          </cell>
          <cell r="V96" t="e">
            <v>#VALUE!</v>
          </cell>
          <cell r="W96" t="e">
            <v>#VALUE!</v>
          </cell>
        </row>
        <row r="97">
          <cell r="A97" t="str">
            <v>Jamaica</v>
          </cell>
          <cell r="B97" t="str">
            <v>JAM</v>
          </cell>
          <cell r="C97" t="str">
            <v>Upper middle income</v>
          </cell>
          <cell r="D97" t="str">
            <v>Latin America &amp; Caribbean</v>
          </cell>
          <cell r="E97" t="str">
            <v>LAC</v>
          </cell>
          <cell r="F97">
            <v>457.1136934673367</v>
          </cell>
          <cell r="G97">
            <v>2690824</v>
          </cell>
          <cell r="H97">
            <v>2949838</v>
          </cell>
          <cell r="I97">
            <v>93.1</v>
          </cell>
          <cell r="J97">
            <v>203538.82200000019</v>
          </cell>
          <cell r="K97">
            <v>203538.82200000019</v>
          </cell>
          <cell r="L97">
            <v>350.21097046413502</v>
          </cell>
          <cell r="M97">
            <v>71281528.379746899</v>
          </cell>
          <cell r="N97">
            <v>1.8630000000000001E-2</v>
          </cell>
          <cell r="O97">
            <v>1327974.8737146847</v>
          </cell>
          <cell r="P97">
            <v>1991962.3105720272</v>
          </cell>
          <cell r="Q97">
            <v>73273490.690318927</v>
          </cell>
          <cell r="R97">
            <v>73273490.690318927</v>
          </cell>
          <cell r="S97">
            <v>0</v>
          </cell>
          <cell r="T97">
            <v>0</v>
          </cell>
          <cell r="U97" t="e">
            <v>#DIV/0!</v>
          </cell>
          <cell r="V97" t="e">
            <v>#DIV/0!</v>
          </cell>
          <cell r="W97" t="e">
            <v>#DIV/0!</v>
          </cell>
        </row>
        <row r="98">
          <cell r="A98" t="str">
            <v>Japan</v>
          </cell>
          <cell r="B98" t="str">
            <v>JPN</v>
          </cell>
          <cell r="C98" t="str">
            <v>High income: OECD</v>
          </cell>
          <cell r="D98" t="str">
            <v>East Asia &amp; Pacific</v>
          </cell>
          <cell r="E98" t="str">
            <v>N/A</v>
          </cell>
          <cell r="F98">
            <v>162.92664529511597</v>
          </cell>
          <cell r="G98">
            <v>127450459</v>
          </cell>
          <cell r="H98">
            <v>120624738</v>
          </cell>
          <cell r="I98">
            <v>100</v>
          </cell>
          <cell r="J98">
            <v>0</v>
          </cell>
          <cell r="K98">
            <v>0</v>
          </cell>
          <cell r="L98" t="str">
            <v>N/A</v>
          </cell>
          <cell r="M98" t="e">
            <v>#VALUE!</v>
          </cell>
          <cell r="N98" t="e">
            <v>#VALUE!</v>
          </cell>
          <cell r="O98" t="e">
            <v>#VALUE!</v>
          </cell>
          <cell r="P98" t="e">
            <v>#VALUE!</v>
          </cell>
          <cell r="Q98" t="e">
            <v>#VALUE!</v>
          </cell>
          <cell r="R98">
            <v>0</v>
          </cell>
          <cell r="S98">
            <v>0</v>
          </cell>
          <cell r="T98">
            <v>0</v>
          </cell>
          <cell r="U98" t="e">
            <v>#VALUE!</v>
          </cell>
          <cell r="V98" t="e">
            <v>#VALUE!</v>
          </cell>
          <cell r="W98" t="e">
            <v>#VALUE!</v>
          </cell>
        </row>
        <row r="99">
          <cell r="A99" t="str">
            <v>Jordan</v>
          </cell>
          <cell r="B99" t="str">
            <v>JOR</v>
          </cell>
          <cell r="C99" t="str">
            <v>Upper middle income</v>
          </cell>
          <cell r="D99" t="str">
            <v>Middle East &amp; North Africa</v>
          </cell>
          <cell r="E99" t="str">
            <v>W Asia</v>
          </cell>
          <cell r="F99">
            <v>463.55505996404435</v>
          </cell>
          <cell r="G99">
            <v>6046000</v>
          </cell>
          <cell r="H99">
            <v>9355173</v>
          </cell>
          <cell r="I99">
            <v>96.2</v>
          </cell>
          <cell r="J99">
            <v>355496.57399999927</v>
          </cell>
          <cell r="K99">
            <v>355496.57399999927</v>
          </cell>
          <cell r="L99">
            <v>491.40401146131808</v>
          </cell>
          <cell r="M99">
            <v>174692442.52435493</v>
          </cell>
          <cell r="N99">
            <v>1.8630000000000001E-2</v>
          </cell>
          <cell r="O99">
            <v>3254520.2042287327</v>
          </cell>
          <cell r="P99">
            <v>4881780.3063430991</v>
          </cell>
          <cell r="Q99">
            <v>179574222.83069804</v>
          </cell>
          <cell r="R99">
            <v>179574222.83069804</v>
          </cell>
          <cell r="S99">
            <v>1785912130.2287998</v>
          </cell>
          <cell r="T99">
            <v>26788681953.431999</v>
          </cell>
          <cell r="U99">
            <v>6.7033616339490006E-3</v>
          </cell>
          <cell r="V99">
            <v>2.2344538779830005E-3</v>
          </cell>
          <cell r="W99">
            <v>2.0110084901847004E-2</v>
          </cell>
        </row>
        <row r="100">
          <cell r="A100" t="str">
            <v>Kazakhstan</v>
          </cell>
          <cell r="B100" t="str">
            <v>KAZ</v>
          </cell>
          <cell r="C100" t="str">
            <v>Upper middle income</v>
          </cell>
          <cell r="D100" t="str">
            <v>Europe &amp; Central Asia</v>
          </cell>
          <cell r="E100" t="str">
            <v>CCA</v>
          </cell>
          <cell r="F100">
            <v>270.56505523889945</v>
          </cell>
          <cell r="G100">
            <v>16321581</v>
          </cell>
          <cell r="H100">
            <v>18572745</v>
          </cell>
          <cell r="I100">
            <v>93.2</v>
          </cell>
          <cell r="J100">
            <v>1262946.659999999</v>
          </cell>
          <cell r="K100">
            <v>1262946.659999999</v>
          </cell>
          <cell r="L100">
            <v>347.89391575663029</v>
          </cell>
          <cell r="M100">
            <v>439371458.93915725</v>
          </cell>
          <cell r="N100">
            <v>1.8630000000000001E-2</v>
          </cell>
          <cell r="O100">
            <v>8185490.2800364997</v>
          </cell>
          <cell r="P100">
            <v>12278235.420054751</v>
          </cell>
          <cell r="Q100">
            <v>451649694.35921198</v>
          </cell>
          <cell r="R100">
            <v>451649694.35921198</v>
          </cell>
          <cell r="S100">
            <v>3409491696.4290004</v>
          </cell>
          <cell r="T100">
            <v>51142375446.435005</v>
          </cell>
          <cell r="U100">
            <v>8.8312224533304354E-3</v>
          </cell>
          <cell r="V100">
            <v>2.9437408177768118E-3</v>
          </cell>
          <cell r="W100">
            <v>2.649366735999131E-2</v>
          </cell>
        </row>
        <row r="101">
          <cell r="A101" t="str">
            <v>Kenya</v>
          </cell>
          <cell r="B101" t="str">
            <v>KEN</v>
          </cell>
          <cell r="C101" t="str">
            <v>Low income</v>
          </cell>
          <cell r="D101" t="str">
            <v>Sub-Saharan Africa</v>
          </cell>
          <cell r="E101" t="str">
            <v>SSA</v>
          </cell>
          <cell r="F101">
            <v>68.964152792292879</v>
          </cell>
          <cell r="G101">
            <v>40909194</v>
          </cell>
          <cell r="H101">
            <v>66306062.999999993</v>
          </cell>
          <cell r="I101">
            <v>60.1</v>
          </cell>
          <cell r="J101">
            <v>26456119.136999998</v>
          </cell>
          <cell r="K101">
            <v>26456119.136999998</v>
          </cell>
          <cell r="L101">
            <v>56.594145753119633</v>
          </cell>
          <cell r="M101">
            <v>1497261462.5012755</v>
          </cell>
          <cell r="N101">
            <v>1.8630000000000001E-2</v>
          </cell>
          <cell r="O101">
            <v>27893981.046398763</v>
          </cell>
          <cell r="P101">
            <v>41840971.569598146</v>
          </cell>
          <cell r="Q101">
            <v>1539102434.0708737</v>
          </cell>
          <cell r="R101">
            <v>1539102434.0708737</v>
          </cell>
          <cell r="S101">
            <v>0</v>
          </cell>
          <cell r="T101">
            <v>0</v>
          </cell>
          <cell r="U101" t="e">
            <v>#DIV/0!</v>
          </cell>
          <cell r="V101" t="e">
            <v>#DIV/0!</v>
          </cell>
          <cell r="W101" t="e">
            <v>#DIV/0!</v>
          </cell>
        </row>
        <row r="102">
          <cell r="A102" t="str">
            <v>Kiribati</v>
          </cell>
          <cell r="B102" t="str">
            <v>KIR</v>
          </cell>
          <cell r="C102" t="str">
            <v>Lower middle income</v>
          </cell>
          <cell r="D102" t="str">
            <v>East Asia &amp; Pacific</v>
          </cell>
          <cell r="E102" t="str">
            <v>N/A</v>
          </cell>
          <cell r="F102">
            <v>162.92664529511597</v>
          </cell>
          <cell r="G102">
            <v>97743</v>
          </cell>
          <cell r="H102">
            <v>130715</v>
          </cell>
          <cell r="I102">
            <v>65.400000000000006</v>
          </cell>
          <cell r="J102">
            <v>45227.39</v>
          </cell>
          <cell r="K102">
            <v>45227.39</v>
          </cell>
          <cell r="L102">
            <v>162.92664529511597</v>
          </cell>
          <cell r="M102">
            <v>7368746.9281538753</v>
          </cell>
          <cell r="N102">
            <v>1.8630000000000001E-2</v>
          </cell>
          <cell r="O102">
            <v>137279.7552715067</v>
          </cell>
          <cell r="P102">
            <v>205919.63290726003</v>
          </cell>
          <cell r="Q102">
            <v>7574666.5610611355</v>
          </cell>
          <cell r="R102">
            <v>7574666.5610611355</v>
          </cell>
          <cell r="S102">
            <v>0</v>
          </cell>
          <cell r="T102">
            <v>0</v>
          </cell>
          <cell r="U102" t="e">
            <v>#DIV/0!</v>
          </cell>
          <cell r="V102" t="e">
            <v>#DIV/0!</v>
          </cell>
          <cell r="W102" t="e">
            <v>#DIV/0!</v>
          </cell>
        </row>
        <row r="103">
          <cell r="A103" t="str">
            <v>Korea, Dem. Rep.</v>
          </cell>
          <cell r="B103" t="str">
            <v>PRK</v>
          </cell>
          <cell r="C103" t="str">
            <v>Low income</v>
          </cell>
          <cell r="D103" t="str">
            <v>East Asia &amp; Pacific</v>
          </cell>
          <cell r="E103" t="str">
            <v>N/A</v>
          </cell>
          <cell r="F103">
            <v>530.71832220241151</v>
          </cell>
          <cell r="G103">
            <v>24500520</v>
          </cell>
          <cell r="H103">
            <v>26718625</v>
          </cell>
          <cell r="I103">
            <v>98.3</v>
          </cell>
          <cell r="J103">
            <v>454216.62500000041</v>
          </cell>
          <cell r="K103">
            <v>454216.62500000041</v>
          </cell>
          <cell r="L103">
            <v>530.71832220241151</v>
          </cell>
          <cell r="M103">
            <v>241061085.13644215</v>
          </cell>
          <cell r="N103">
            <v>1.8630000000000001E-2</v>
          </cell>
          <cell r="O103">
            <v>4490968.0160919176</v>
          </cell>
          <cell r="P103">
            <v>6736452.024137876</v>
          </cell>
          <cell r="Q103">
            <v>247797537.16058004</v>
          </cell>
          <cell r="R103">
            <v>247797537.16058004</v>
          </cell>
          <cell r="S103">
            <v>6851813908.8084593</v>
          </cell>
          <cell r="T103">
            <v>102777208632.12689</v>
          </cell>
          <cell r="U103">
            <v>2.4110164155900374E-3</v>
          </cell>
          <cell r="V103">
            <v>8.0367213853001251E-4</v>
          </cell>
          <cell r="W103">
            <v>7.2330492467701122E-3</v>
          </cell>
        </row>
        <row r="104">
          <cell r="A104" t="str">
            <v>Korea, Rep.</v>
          </cell>
          <cell r="B104" t="str">
            <v>KOR</v>
          </cell>
          <cell r="C104" t="str">
            <v>High income: OECD</v>
          </cell>
          <cell r="D104" t="str">
            <v>East Asia &amp; Pacific</v>
          </cell>
          <cell r="E104" t="str">
            <v>E Asia</v>
          </cell>
          <cell r="F104">
            <v>530.71832220241151</v>
          </cell>
          <cell r="G104">
            <v>49410366</v>
          </cell>
          <cell r="H104">
            <v>52190069</v>
          </cell>
          <cell r="I104">
            <v>97.7</v>
          </cell>
          <cell r="J104">
            <v>1200371.587000001</v>
          </cell>
          <cell r="K104">
            <v>1200371.587000001</v>
          </cell>
          <cell r="L104">
            <v>530.71832220241151</v>
          </cell>
          <cell r="M104">
            <v>637059194.6720866</v>
          </cell>
          <cell r="N104">
            <v>1.8630000000000001E-2</v>
          </cell>
          <cell r="O104">
            <v>11868412.796740973</v>
          </cell>
          <cell r="P104">
            <v>17802619.195111461</v>
          </cell>
          <cell r="Q104">
            <v>654861813.86719811</v>
          </cell>
          <cell r="R104">
            <v>654861813.86719811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</row>
        <row r="105">
          <cell r="A105" t="str">
            <v>Kosovo</v>
          </cell>
          <cell r="B105" t="str">
            <v>KSV</v>
          </cell>
          <cell r="C105" t="str">
            <v>Lower middle income</v>
          </cell>
          <cell r="D105" t="str">
            <v>Europe &amp; Central Asia</v>
          </cell>
          <cell r="E105" t="str">
            <v>N/A</v>
          </cell>
          <cell r="F105" t="str">
            <v>N/A</v>
          </cell>
          <cell r="G105">
            <v>1775680</v>
          </cell>
          <cell r="H105" t="str">
            <v>N/A</v>
          </cell>
          <cell r="I105" t="str">
            <v>N/A</v>
          </cell>
          <cell r="J105" t="e">
            <v>#VALUE!</v>
          </cell>
          <cell r="K105">
            <v>0</v>
          </cell>
          <cell r="L105" t="str">
            <v>N/A</v>
          </cell>
          <cell r="M105" t="e">
            <v>#VALUE!</v>
          </cell>
          <cell r="N105" t="e">
            <v>#VALUE!</v>
          </cell>
          <cell r="O105" t="e">
            <v>#VALUE!</v>
          </cell>
          <cell r="P105" t="e">
            <v>#VALUE!</v>
          </cell>
          <cell r="Q105" t="e">
            <v>#VALUE!</v>
          </cell>
          <cell r="R105">
            <v>0</v>
          </cell>
          <cell r="S105">
            <v>0</v>
          </cell>
          <cell r="T105">
            <v>0</v>
          </cell>
          <cell r="U105" t="e">
            <v>#VALUE!</v>
          </cell>
          <cell r="V105" t="e">
            <v>#VALUE!</v>
          </cell>
          <cell r="W105" t="e">
            <v>#VALUE!</v>
          </cell>
        </row>
        <row r="106">
          <cell r="A106" t="str">
            <v>Kuwait</v>
          </cell>
          <cell r="B106" t="str">
            <v>KWT</v>
          </cell>
          <cell r="C106" t="str">
            <v>High income: nonOECD</v>
          </cell>
          <cell r="D106" t="str">
            <v>Middle East &amp; North Africa</v>
          </cell>
          <cell r="E106" t="str">
            <v>W Asia</v>
          </cell>
          <cell r="F106">
            <v>463.55505996404435</v>
          </cell>
          <cell r="G106">
            <v>2991580</v>
          </cell>
          <cell r="H106">
            <v>4832793</v>
          </cell>
          <cell r="I106">
            <v>99</v>
          </cell>
          <cell r="J106">
            <v>48327.930000000044</v>
          </cell>
          <cell r="K106">
            <v>48327.930000000044</v>
          </cell>
          <cell r="L106">
            <v>575.41899441340786</v>
          </cell>
          <cell r="M106">
            <v>27808808.88268159</v>
          </cell>
          <cell r="N106">
            <v>1.8630000000000001E-2</v>
          </cell>
          <cell r="O106">
            <v>518078.10948435805</v>
          </cell>
          <cell r="P106">
            <v>777117.1642265371</v>
          </cell>
          <cell r="Q106">
            <v>28585926.046908125</v>
          </cell>
          <cell r="R106">
            <v>28585926.046908125</v>
          </cell>
          <cell r="S106">
            <v>12593843373.176998</v>
          </cell>
          <cell r="T106">
            <v>188907650597.65497</v>
          </cell>
          <cell r="U106">
            <v>1.5132222520617691E-4</v>
          </cell>
          <cell r="V106">
            <v>5.0440741735392309E-5</v>
          </cell>
          <cell r="W106">
            <v>4.5396667561853072E-4</v>
          </cell>
        </row>
        <row r="107">
          <cell r="A107" t="str">
            <v>Kyrgyz Republic</v>
          </cell>
          <cell r="B107" t="str">
            <v>KGZ</v>
          </cell>
          <cell r="C107" t="str">
            <v>Low income</v>
          </cell>
          <cell r="D107" t="str">
            <v>Europe &amp; Central Asia</v>
          </cell>
          <cell r="E107" t="str">
            <v>CCA</v>
          </cell>
          <cell r="F107">
            <v>270.56505523889945</v>
          </cell>
          <cell r="G107">
            <v>5447900</v>
          </cell>
          <cell r="H107">
            <v>6871058</v>
          </cell>
          <cell r="I107">
            <v>87.6</v>
          </cell>
          <cell r="J107">
            <v>852011.19200000074</v>
          </cell>
          <cell r="K107">
            <v>852011.19200000074</v>
          </cell>
          <cell r="L107">
            <v>270.56505523889945</v>
          </cell>
          <cell r="M107">
            <v>230524455.22764075</v>
          </cell>
          <cell r="N107">
            <v>1.8630000000000001E-2</v>
          </cell>
          <cell r="O107">
            <v>4294670.6008909475</v>
          </cell>
          <cell r="P107">
            <v>6442005.9013364213</v>
          </cell>
          <cell r="Q107">
            <v>236966461.12897718</v>
          </cell>
          <cell r="R107">
            <v>236966461.12897718</v>
          </cell>
          <cell r="S107">
            <v>452655732.20699996</v>
          </cell>
          <cell r="T107">
            <v>6789835983.1049995</v>
          </cell>
          <cell r="U107">
            <v>3.4900174572495661E-2</v>
          </cell>
          <cell r="V107">
            <v>1.163339152416522E-2</v>
          </cell>
          <cell r="W107">
            <v>0.10470052371748698</v>
          </cell>
        </row>
        <row r="108">
          <cell r="A108" t="str">
            <v>Lao PDR</v>
          </cell>
          <cell r="B108" t="str">
            <v>LAO</v>
          </cell>
          <cell r="C108" t="str">
            <v>Lower middle income</v>
          </cell>
          <cell r="D108" t="str">
            <v>East Asia &amp; Pacific</v>
          </cell>
          <cell r="E108" t="str">
            <v>SE Asia</v>
          </cell>
          <cell r="F108">
            <v>286.39139284675775</v>
          </cell>
          <cell r="G108">
            <v>6395713</v>
          </cell>
          <cell r="H108">
            <v>8806260</v>
          </cell>
          <cell r="I108">
            <v>67.5</v>
          </cell>
          <cell r="J108">
            <v>2862034.4999999995</v>
          </cell>
          <cell r="K108">
            <v>2862034.4999999995</v>
          </cell>
          <cell r="L108">
            <v>266.99029126213594</v>
          </cell>
          <cell r="M108">
            <v>764135424.75728142</v>
          </cell>
          <cell r="N108">
            <v>1.8630000000000001E-2</v>
          </cell>
          <cell r="O108">
            <v>14235842.963228153</v>
          </cell>
          <cell r="P108">
            <v>21353764.444842231</v>
          </cell>
          <cell r="Q108">
            <v>785489189.20212364</v>
          </cell>
          <cell r="R108">
            <v>785489189.20212364</v>
          </cell>
          <cell r="S108" t="e">
            <v>#N/A</v>
          </cell>
          <cell r="T108" t="e">
            <v>#N/A</v>
          </cell>
          <cell r="U108" t="e">
            <v>#N/A</v>
          </cell>
          <cell r="V108" t="e">
            <v>#N/A</v>
          </cell>
          <cell r="W108" t="e">
            <v>#N/A</v>
          </cell>
        </row>
        <row r="109">
          <cell r="A109" t="str">
            <v>Latvia</v>
          </cell>
          <cell r="B109" t="str">
            <v>LVA</v>
          </cell>
          <cell r="C109" t="str">
            <v>High income: nonOECD</v>
          </cell>
          <cell r="D109" t="str">
            <v>Europe &amp; Central Asia</v>
          </cell>
          <cell r="E109" t="str">
            <v>N/A</v>
          </cell>
          <cell r="F109">
            <v>270.56505523889945</v>
          </cell>
          <cell r="G109">
            <v>2097555</v>
          </cell>
          <cell r="H109">
            <v>1855822</v>
          </cell>
          <cell r="I109">
            <v>98.4</v>
          </cell>
          <cell r="J109">
            <v>29693.15199999982</v>
          </cell>
          <cell r="K109">
            <v>29693.15199999982</v>
          </cell>
          <cell r="L109">
            <v>270.56505523889945</v>
          </cell>
          <cell r="M109">
            <v>8033929.3110969886</v>
          </cell>
          <cell r="N109">
            <v>1.8630000000000001E-2</v>
          </cell>
          <cell r="O109">
            <v>149672.10306573691</v>
          </cell>
          <cell r="P109">
            <v>224508.15459860538</v>
          </cell>
          <cell r="Q109">
            <v>8258437.4656955944</v>
          </cell>
          <cell r="R109">
            <v>8258437.4656955944</v>
          </cell>
          <cell r="S109">
            <v>0</v>
          </cell>
          <cell r="T109">
            <v>0</v>
          </cell>
          <cell r="U109" t="e">
            <v>#DIV/0!</v>
          </cell>
          <cell r="V109" t="e">
            <v>#DIV/0!</v>
          </cell>
          <cell r="W109" t="e">
            <v>#DIV/0!</v>
          </cell>
        </row>
        <row r="110">
          <cell r="A110" t="str">
            <v>Lebanon</v>
          </cell>
          <cell r="B110" t="str">
            <v>LBN</v>
          </cell>
          <cell r="C110" t="str">
            <v>Upper middle income</v>
          </cell>
          <cell r="D110" t="str">
            <v>Middle East &amp; North Africa</v>
          </cell>
          <cell r="E110" t="str">
            <v>W Asia</v>
          </cell>
          <cell r="F110">
            <v>463.55505996404435</v>
          </cell>
          <cell r="G110">
            <v>4341092</v>
          </cell>
          <cell r="H110">
            <v>5171981</v>
          </cell>
          <cell r="I110">
            <v>100</v>
          </cell>
          <cell r="J110">
            <v>0</v>
          </cell>
          <cell r="K110">
            <v>0</v>
          </cell>
          <cell r="L110">
            <v>1162.0111731843576</v>
          </cell>
          <cell r="M110">
            <v>0</v>
          </cell>
          <cell r="N110" t="e">
            <v>#DIV/0!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1926875270.5914001</v>
          </cell>
          <cell r="T110">
            <v>28903129058.871002</v>
          </cell>
          <cell r="U110">
            <v>0</v>
          </cell>
          <cell r="V110">
            <v>0</v>
          </cell>
          <cell r="W110">
            <v>0</v>
          </cell>
        </row>
        <row r="111">
          <cell r="A111" t="str">
            <v>Lesotho</v>
          </cell>
          <cell r="B111" t="str">
            <v>LSO</v>
          </cell>
          <cell r="C111" t="str">
            <v>Lower middle income</v>
          </cell>
          <cell r="D111" t="str">
            <v>Sub-Saharan Africa</v>
          </cell>
          <cell r="E111" t="str">
            <v>SSA</v>
          </cell>
          <cell r="F111">
            <v>68.964152792292879</v>
          </cell>
          <cell r="G111">
            <v>2008921</v>
          </cell>
          <cell r="H111">
            <v>2419217</v>
          </cell>
          <cell r="I111">
            <v>81</v>
          </cell>
          <cell r="J111">
            <v>459651.22999999986</v>
          </cell>
          <cell r="K111">
            <v>459651.22999999986</v>
          </cell>
          <cell r="L111">
            <v>146.52014652014651</v>
          </cell>
          <cell r="M111">
            <v>67348165.567765549</v>
          </cell>
          <cell r="N111">
            <v>1.8630000000000001E-2</v>
          </cell>
          <cell r="O111">
            <v>1254696.3245274723</v>
          </cell>
          <cell r="P111">
            <v>1882044.4867912084</v>
          </cell>
          <cell r="Q111">
            <v>69230210.054556757</v>
          </cell>
          <cell r="R111">
            <v>69230210.054556757</v>
          </cell>
          <cell r="S111">
            <v>20498286.350000001</v>
          </cell>
          <cell r="T111">
            <v>307474295.25</v>
          </cell>
          <cell r="U111">
            <v>0.22515771602392756</v>
          </cell>
          <cell r="V111">
            <v>7.5052572007975854E-2</v>
          </cell>
          <cell r="W111">
            <v>0.67547314807178271</v>
          </cell>
        </row>
        <row r="112">
          <cell r="A112" t="str">
            <v>Liberia</v>
          </cell>
          <cell r="B112" t="str">
            <v>LBR</v>
          </cell>
          <cell r="C112" t="str">
            <v>Low income</v>
          </cell>
          <cell r="D112" t="str">
            <v>Sub-Saharan Africa</v>
          </cell>
          <cell r="E112" t="str">
            <v>SSA</v>
          </cell>
          <cell r="F112">
            <v>68.964152792292879</v>
          </cell>
          <cell r="G112">
            <v>3957990</v>
          </cell>
          <cell r="H112">
            <v>6395182</v>
          </cell>
          <cell r="I112">
            <v>72.3</v>
          </cell>
          <cell r="J112">
            <v>1771465.4140000001</v>
          </cell>
          <cell r="K112">
            <v>1771465.4140000001</v>
          </cell>
          <cell r="L112">
            <v>46.760187040748164</v>
          </cell>
          <cell r="M112">
            <v>82834054.094856381</v>
          </cell>
          <cell r="N112">
            <v>1.8630000000000001E-2</v>
          </cell>
          <cell r="O112">
            <v>1543198.4277871745</v>
          </cell>
          <cell r="P112">
            <v>2314797.6416807617</v>
          </cell>
          <cell r="Q112">
            <v>85148851.736537144</v>
          </cell>
          <cell r="R112">
            <v>85148851.736537144</v>
          </cell>
          <cell r="S112">
            <v>0</v>
          </cell>
          <cell r="T112">
            <v>0</v>
          </cell>
          <cell r="U112" t="e">
            <v>#DIV/0!</v>
          </cell>
          <cell r="V112" t="e">
            <v>#DIV/0!</v>
          </cell>
          <cell r="W112" t="e">
            <v>#DIV/0!</v>
          </cell>
        </row>
        <row r="113">
          <cell r="A113" t="str">
            <v>Libya</v>
          </cell>
          <cell r="B113" t="str">
            <v>LBY</v>
          </cell>
          <cell r="C113" t="str">
            <v>Upper middle income</v>
          </cell>
          <cell r="D113" t="str">
            <v>Middle East &amp; North Africa</v>
          </cell>
          <cell r="E113" t="str">
            <v>N Africa</v>
          </cell>
          <cell r="F113">
            <v>412.83830673143649</v>
          </cell>
          <cell r="G113">
            <v>6040612</v>
          </cell>
          <cell r="H113">
            <v>7459411</v>
          </cell>
          <cell r="I113" t="str">
            <v>N/A</v>
          </cell>
          <cell r="J113" t="e">
            <v>#VALUE!</v>
          </cell>
          <cell r="K113">
            <v>0</v>
          </cell>
          <cell r="L113" t="str">
            <v>N/A</v>
          </cell>
          <cell r="M113" t="e">
            <v>#VALUE!</v>
          </cell>
          <cell r="N113" t="e">
            <v>#VALUE!</v>
          </cell>
          <cell r="O113" t="e">
            <v>#VALUE!</v>
          </cell>
          <cell r="P113" t="e">
            <v>#VALUE!</v>
          </cell>
          <cell r="Q113" t="e">
            <v>#VALUE!</v>
          </cell>
          <cell r="R113">
            <v>0</v>
          </cell>
          <cell r="S113">
            <v>0</v>
          </cell>
          <cell r="T113">
            <v>0</v>
          </cell>
          <cell r="U113" t="e">
            <v>#VALUE!</v>
          </cell>
          <cell r="V113" t="e">
            <v>#VALUE!</v>
          </cell>
          <cell r="W113" t="e">
            <v>#VALUE!</v>
          </cell>
        </row>
        <row r="114">
          <cell r="A114" t="str">
            <v>Liechtenstein</v>
          </cell>
          <cell r="B114" t="str">
            <v>LIE</v>
          </cell>
          <cell r="C114" t="str">
            <v>High income: nonOECD</v>
          </cell>
          <cell r="D114" t="str">
            <v>Europe &amp; Central Asia</v>
          </cell>
          <cell r="E114" t="str">
            <v>N/A</v>
          </cell>
          <cell r="F114" t="str">
            <v>N/A</v>
          </cell>
          <cell r="G114">
            <v>36120</v>
          </cell>
          <cell r="H114">
            <v>41314</v>
          </cell>
          <cell r="I114" t="str">
            <v>N/A</v>
          </cell>
          <cell r="J114" t="e">
            <v>#VALUE!</v>
          </cell>
          <cell r="K114">
            <v>0</v>
          </cell>
          <cell r="L114" t="str">
            <v>N/A</v>
          </cell>
          <cell r="M114" t="e">
            <v>#VALUE!</v>
          </cell>
          <cell r="N114" t="e">
            <v>#VALUE!</v>
          </cell>
          <cell r="O114" t="e">
            <v>#VALUE!</v>
          </cell>
          <cell r="P114" t="e">
            <v>#VALUE!</v>
          </cell>
          <cell r="Q114" t="e">
            <v>#VALUE!</v>
          </cell>
          <cell r="R114">
            <v>0</v>
          </cell>
          <cell r="S114" t="e">
            <v>#N/A</v>
          </cell>
          <cell r="T114" t="e">
            <v>#N/A</v>
          </cell>
          <cell r="U114" t="e">
            <v>#VALUE!</v>
          </cell>
          <cell r="V114" t="e">
            <v>#VALUE!</v>
          </cell>
          <cell r="W114" t="e">
            <v>#VALUE!</v>
          </cell>
        </row>
        <row r="115">
          <cell r="A115" t="str">
            <v>Lithuania</v>
          </cell>
          <cell r="B115" t="str">
            <v>LTU</v>
          </cell>
          <cell r="C115" t="str">
            <v>High income: nonOECD</v>
          </cell>
          <cell r="D115" t="str">
            <v>Europe &amp; Central Asia</v>
          </cell>
          <cell r="E115" t="str">
            <v>N/A</v>
          </cell>
          <cell r="F115">
            <v>270.56505523889945</v>
          </cell>
          <cell r="G115">
            <v>3097282</v>
          </cell>
          <cell r="H115">
            <v>2816749</v>
          </cell>
          <cell r="I115">
            <v>95</v>
          </cell>
          <cell r="J115">
            <v>140837.45000000013</v>
          </cell>
          <cell r="K115">
            <v>140837.45000000013</v>
          </cell>
          <cell r="L115">
            <v>270.56505523889945</v>
          </cell>
          <cell r="M115">
            <v>38105692.438955776</v>
          </cell>
          <cell r="N115">
            <v>1.8630000000000001E-2</v>
          </cell>
          <cell r="O115">
            <v>709909.05013774615</v>
          </cell>
          <cell r="P115">
            <v>1064863.5752066192</v>
          </cell>
          <cell r="Q115">
            <v>39170556.014162399</v>
          </cell>
          <cell r="R115">
            <v>39170556.014162399</v>
          </cell>
          <cell r="S115">
            <v>0</v>
          </cell>
          <cell r="T115">
            <v>0</v>
          </cell>
          <cell r="U115" t="e">
            <v>#DIV/0!</v>
          </cell>
          <cell r="V115" t="e">
            <v>#DIV/0!</v>
          </cell>
          <cell r="W115" t="e">
            <v>#DIV/0!</v>
          </cell>
        </row>
        <row r="116">
          <cell r="A116" t="str">
            <v>Luxembourg</v>
          </cell>
          <cell r="B116" t="str">
            <v>LUX</v>
          </cell>
          <cell r="C116" t="str">
            <v>High income: OECD</v>
          </cell>
          <cell r="D116" t="str">
            <v>Europe &amp; Central Asia</v>
          </cell>
          <cell r="E116" t="str">
            <v>N/A</v>
          </cell>
          <cell r="F116" t="str">
            <v>N/A</v>
          </cell>
          <cell r="G116">
            <v>506953</v>
          </cell>
          <cell r="H116">
            <v>636826</v>
          </cell>
          <cell r="I116">
            <v>100</v>
          </cell>
          <cell r="J116">
            <v>0</v>
          </cell>
          <cell r="K116">
            <v>0</v>
          </cell>
          <cell r="L116" t="str">
            <v>N/A</v>
          </cell>
          <cell r="M116" t="e">
            <v>#VALUE!</v>
          </cell>
          <cell r="N116" t="e">
            <v>#VALUE!</v>
          </cell>
          <cell r="O116" t="e">
            <v>#VALUE!</v>
          </cell>
          <cell r="P116" t="e">
            <v>#VALUE!</v>
          </cell>
          <cell r="Q116" t="e">
            <v>#VALUE!</v>
          </cell>
          <cell r="R116">
            <v>0</v>
          </cell>
          <cell r="S116">
            <v>0</v>
          </cell>
          <cell r="T116">
            <v>0</v>
          </cell>
          <cell r="U116" t="e">
            <v>#VALUE!</v>
          </cell>
          <cell r="V116" t="e">
            <v>#VALUE!</v>
          </cell>
          <cell r="W116" t="e">
            <v>#VALUE!</v>
          </cell>
        </row>
        <row r="117">
          <cell r="A117" t="str">
            <v>Macao SAR, China</v>
          </cell>
          <cell r="B117" t="str">
            <v>MAC</v>
          </cell>
          <cell r="C117" t="str">
            <v>High income: nonOECD</v>
          </cell>
          <cell r="D117" t="str">
            <v>East Asia &amp; Pacific</v>
          </cell>
          <cell r="E117" t="str">
            <v>N/A</v>
          </cell>
          <cell r="F117">
            <v>162.92664529511597</v>
          </cell>
          <cell r="G117">
            <v>534626</v>
          </cell>
          <cell r="H117">
            <v>701551</v>
          </cell>
          <cell r="I117" t="str">
            <v>N/A</v>
          </cell>
          <cell r="J117" t="e">
            <v>#VALUE!</v>
          </cell>
          <cell r="K117">
            <v>0</v>
          </cell>
          <cell r="L117" t="str">
            <v>N/A</v>
          </cell>
          <cell r="M117" t="e">
            <v>#VALUE!</v>
          </cell>
          <cell r="N117" t="e">
            <v>#VALUE!</v>
          </cell>
          <cell r="O117" t="e">
            <v>#VALUE!</v>
          </cell>
          <cell r="P117" t="e">
            <v>#VALUE!</v>
          </cell>
          <cell r="Q117" t="e">
            <v>#VALUE!</v>
          </cell>
          <cell r="R117">
            <v>0</v>
          </cell>
          <cell r="S117" t="e">
            <v>#N/A</v>
          </cell>
          <cell r="T117" t="e">
            <v>#N/A</v>
          </cell>
          <cell r="U117" t="e">
            <v>#VALUE!</v>
          </cell>
          <cell r="V117" t="e">
            <v>#VALUE!</v>
          </cell>
          <cell r="W117" t="e">
            <v>#VALUE!</v>
          </cell>
        </row>
        <row r="118">
          <cell r="A118" t="str">
            <v>Macedonia, FYR</v>
          </cell>
          <cell r="B118" t="str">
            <v>MKD</v>
          </cell>
          <cell r="C118" t="str">
            <v>Upper middle income</v>
          </cell>
          <cell r="D118" t="str">
            <v>Europe &amp; Central Asia</v>
          </cell>
          <cell r="E118" t="str">
            <v>N/A</v>
          </cell>
          <cell r="F118" t="str">
            <v>N/A</v>
          </cell>
          <cell r="G118">
            <v>2102216</v>
          </cell>
          <cell r="H118">
            <v>2068730</v>
          </cell>
          <cell r="I118">
            <v>99.4</v>
          </cell>
          <cell r="J118">
            <v>12412.379999999781</v>
          </cell>
          <cell r="K118">
            <v>12412.379999999781</v>
          </cell>
          <cell r="L118" t="str">
            <v>N/A</v>
          </cell>
          <cell r="M118" t="e">
            <v>#VALUE!</v>
          </cell>
          <cell r="N118" t="e">
            <v>#VALUE!</v>
          </cell>
          <cell r="O118" t="e">
            <v>#VALUE!</v>
          </cell>
          <cell r="P118" t="e">
            <v>#VALUE!</v>
          </cell>
          <cell r="Q118" t="e">
            <v>#VALUE!</v>
          </cell>
          <cell r="R118">
            <v>0</v>
          </cell>
          <cell r="S118">
            <v>0</v>
          </cell>
          <cell r="T118">
            <v>0</v>
          </cell>
          <cell r="U118" t="e">
            <v>#VALUE!</v>
          </cell>
          <cell r="V118" t="e">
            <v>#VALUE!</v>
          </cell>
          <cell r="W118" t="e">
            <v>#VALUE!</v>
          </cell>
        </row>
        <row r="119">
          <cell r="A119" t="str">
            <v>Madagascar</v>
          </cell>
          <cell r="B119" t="str">
            <v>MDG</v>
          </cell>
          <cell r="C119" t="str">
            <v>Low income</v>
          </cell>
          <cell r="D119" t="str">
            <v>Sub-Saharan Africa</v>
          </cell>
          <cell r="E119" t="str">
            <v>SSA</v>
          </cell>
          <cell r="F119">
            <v>68.964152792292879</v>
          </cell>
          <cell r="G119">
            <v>21079532</v>
          </cell>
          <cell r="H119">
            <v>36000163</v>
          </cell>
          <cell r="I119">
            <v>47.6</v>
          </cell>
          <cell r="J119">
            <v>18864085.412</v>
          </cell>
          <cell r="K119">
            <v>18864085.412</v>
          </cell>
          <cell r="L119">
            <v>21.121631463947558</v>
          </cell>
          <cell r="M119">
            <v>398440259.97669333</v>
          </cell>
          <cell r="N119">
            <v>1.8630000000000001E-2</v>
          </cell>
          <cell r="O119">
            <v>7422942.043365797</v>
          </cell>
          <cell r="P119">
            <v>11134413.065048695</v>
          </cell>
          <cell r="Q119">
            <v>409574673.04174203</v>
          </cell>
          <cell r="R119">
            <v>409574673.04174203</v>
          </cell>
          <cell r="S119">
            <v>84572765.929999992</v>
          </cell>
          <cell r="T119">
            <v>1268591488.9499998</v>
          </cell>
          <cell r="U119">
            <v>0.32285781247101286</v>
          </cell>
          <cell r="V119">
            <v>0.10761927082367095</v>
          </cell>
          <cell r="W119">
            <v>0.96857343741303858</v>
          </cell>
        </row>
        <row r="120">
          <cell r="A120" t="str">
            <v>Malawi</v>
          </cell>
          <cell r="B120" t="str">
            <v>MWI</v>
          </cell>
          <cell r="C120" t="str">
            <v>Low income</v>
          </cell>
          <cell r="D120" t="str">
            <v>Sub-Saharan Africa</v>
          </cell>
          <cell r="E120" t="str">
            <v>SSA</v>
          </cell>
          <cell r="F120">
            <v>68.964152792292879</v>
          </cell>
          <cell r="G120">
            <v>15013694</v>
          </cell>
          <cell r="H120">
            <v>25959551</v>
          </cell>
          <cell r="I120">
            <v>81.3</v>
          </cell>
          <cell r="J120">
            <v>4854436.0370000014</v>
          </cell>
          <cell r="K120">
            <v>4854436.0370000014</v>
          </cell>
          <cell r="L120">
            <v>23.900381602731471</v>
          </cell>
          <cell r="M120">
            <v>116022873.7503515</v>
          </cell>
          <cell r="N120">
            <v>1.8630000000000001E-2</v>
          </cell>
          <cell r="O120">
            <v>2161506.1379690487</v>
          </cell>
          <cell r="P120">
            <v>3242259.206953573</v>
          </cell>
          <cell r="Q120">
            <v>119265132.95730507</v>
          </cell>
          <cell r="R120">
            <v>119265132.95730507</v>
          </cell>
          <cell r="S120">
            <v>90192236.544</v>
          </cell>
          <cell r="T120">
            <v>1352883548.1600001</v>
          </cell>
          <cell r="U120">
            <v>8.815624457811802E-2</v>
          </cell>
          <cell r="V120">
            <v>2.9385414859372672E-2</v>
          </cell>
          <cell r="W120">
            <v>0.26446873373435403</v>
          </cell>
        </row>
        <row r="121">
          <cell r="A121" t="str">
            <v>Malaysia</v>
          </cell>
          <cell r="B121" t="str">
            <v>MYS</v>
          </cell>
          <cell r="C121" t="str">
            <v>Upper middle income</v>
          </cell>
          <cell r="D121" t="str">
            <v>East Asia &amp; Pacific</v>
          </cell>
          <cell r="E121" t="str">
            <v>SE Asia</v>
          </cell>
          <cell r="F121">
            <v>286.39139284675775</v>
          </cell>
          <cell r="G121">
            <v>28275835</v>
          </cell>
          <cell r="H121">
            <v>36845517</v>
          </cell>
          <cell r="I121">
            <v>99.6</v>
          </cell>
          <cell r="J121">
            <v>147382.06800000014</v>
          </cell>
          <cell r="K121">
            <v>147382.06800000014</v>
          </cell>
          <cell r="L121">
            <v>537.54789272030655</v>
          </cell>
          <cell r="M121">
            <v>79224920.078161001</v>
          </cell>
          <cell r="N121">
            <v>1.8630000000000001E-2</v>
          </cell>
          <cell r="O121">
            <v>1475960.2610561396</v>
          </cell>
          <cell r="P121">
            <v>2213940.3915842096</v>
          </cell>
          <cell r="Q121">
            <v>81438860.469745204</v>
          </cell>
          <cell r="R121">
            <v>81438860.469745204</v>
          </cell>
          <cell r="S121">
            <v>4658321141.4720001</v>
          </cell>
          <cell r="T121">
            <v>69874817122.080002</v>
          </cell>
          <cell r="U121">
            <v>1.1654965812284185E-3</v>
          </cell>
          <cell r="V121">
            <v>3.8849886040947287E-4</v>
          </cell>
          <cell r="W121">
            <v>3.4964897436852555E-3</v>
          </cell>
        </row>
        <row r="122">
          <cell r="A122" t="str">
            <v>Maldives</v>
          </cell>
          <cell r="B122" t="str">
            <v>MDV</v>
          </cell>
          <cell r="C122" t="str">
            <v>Upper middle income</v>
          </cell>
          <cell r="D122" t="str">
            <v>South Asia</v>
          </cell>
          <cell r="E122" t="str">
            <v>S Asia</v>
          </cell>
          <cell r="F122">
            <v>25.998990717254753</v>
          </cell>
          <cell r="G122">
            <v>325694</v>
          </cell>
          <cell r="H122">
            <v>435873</v>
          </cell>
          <cell r="I122">
            <v>98.3</v>
          </cell>
          <cell r="J122">
            <v>7409.8410000000067</v>
          </cell>
          <cell r="K122">
            <v>7409.8410000000067</v>
          </cell>
          <cell r="L122">
            <v>64.516129032258064</v>
          </cell>
          <cell r="M122">
            <v>478054.25806451659</v>
          </cell>
          <cell r="N122">
            <v>1.8630000000000004E-2</v>
          </cell>
          <cell r="O122">
            <v>8906.1508277419452</v>
          </cell>
          <cell r="P122">
            <v>13359.226241612918</v>
          </cell>
          <cell r="Q122">
            <v>491413.48430612951</v>
          </cell>
          <cell r="R122">
            <v>491413.48430612951</v>
          </cell>
          <cell r="S122">
            <v>3912528.7825000002</v>
          </cell>
          <cell r="T122">
            <v>58687931.737500004</v>
          </cell>
          <cell r="U122">
            <v>8.3733311050068846E-3</v>
          </cell>
          <cell r="V122">
            <v>2.7911103683356283E-3</v>
          </cell>
          <cell r="W122">
            <v>2.5119993315020652E-2</v>
          </cell>
        </row>
        <row r="123">
          <cell r="A123" t="str">
            <v>Mali</v>
          </cell>
          <cell r="B123" t="str">
            <v>MLI</v>
          </cell>
          <cell r="C123" t="str">
            <v>Low income</v>
          </cell>
          <cell r="D123" t="str">
            <v>Sub-Saharan Africa</v>
          </cell>
          <cell r="E123" t="str">
            <v>SSA</v>
          </cell>
          <cell r="F123">
            <v>68.964152792292879</v>
          </cell>
          <cell r="G123">
            <v>13985961</v>
          </cell>
          <cell r="H123">
            <v>26034111</v>
          </cell>
          <cell r="I123">
            <v>63.6</v>
          </cell>
          <cell r="J123">
            <v>9476416.4039999992</v>
          </cell>
          <cell r="K123">
            <v>9476416.4039999992</v>
          </cell>
          <cell r="L123">
            <v>72.586755569025613</v>
          </cell>
          <cell r="M123">
            <v>687862321.18745255</v>
          </cell>
          <cell r="N123">
            <v>1.8630000000000001E-2</v>
          </cell>
          <cell r="O123">
            <v>12814875.043722242</v>
          </cell>
          <cell r="P123">
            <v>19222312.565583363</v>
          </cell>
          <cell r="Q123">
            <v>707084633.7530359</v>
          </cell>
          <cell r="R123">
            <v>707084633.7530359</v>
          </cell>
          <cell r="S123">
            <v>99776774.368800014</v>
          </cell>
          <cell r="T123">
            <v>1496651615.5320003</v>
          </cell>
          <cell r="U123">
            <v>0.47244437276853862</v>
          </cell>
          <cell r="V123">
            <v>0.15748145758951287</v>
          </cell>
          <cell r="W123">
            <v>1.4173331183056157</v>
          </cell>
        </row>
        <row r="124">
          <cell r="A124" t="str">
            <v>Malta</v>
          </cell>
          <cell r="B124" t="str">
            <v>MLT</v>
          </cell>
          <cell r="C124" t="str">
            <v>High income: nonOECD</v>
          </cell>
          <cell r="D124" t="str">
            <v>Middle East &amp; North Africa</v>
          </cell>
          <cell r="E124" t="str">
            <v>N/A</v>
          </cell>
          <cell r="F124" t="str">
            <v>N/A</v>
          </cell>
          <cell r="G124">
            <v>414508</v>
          </cell>
          <cell r="H124">
            <v>436792</v>
          </cell>
          <cell r="I124">
            <v>100</v>
          </cell>
          <cell r="J124">
            <v>0</v>
          </cell>
          <cell r="K124">
            <v>0</v>
          </cell>
          <cell r="L124" t="str">
            <v>N/A</v>
          </cell>
          <cell r="M124" t="e">
            <v>#VALUE!</v>
          </cell>
          <cell r="N124" t="e">
            <v>#VALUE!</v>
          </cell>
          <cell r="O124" t="e">
            <v>#VALUE!</v>
          </cell>
          <cell r="P124" t="e">
            <v>#VALUE!</v>
          </cell>
          <cell r="Q124" t="e">
            <v>#VALUE!</v>
          </cell>
          <cell r="R124">
            <v>0</v>
          </cell>
          <cell r="S124">
            <v>0</v>
          </cell>
          <cell r="T124">
            <v>0</v>
          </cell>
          <cell r="U124" t="e">
            <v>#VALUE!</v>
          </cell>
          <cell r="V124" t="e">
            <v>#VALUE!</v>
          </cell>
          <cell r="W124" t="e">
            <v>#VALUE!</v>
          </cell>
        </row>
        <row r="125">
          <cell r="A125" t="str">
            <v>Marshall Islands</v>
          </cell>
          <cell r="B125" t="str">
            <v>MHL</v>
          </cell>
          <cell r="C125" t="str">
            <v>Upper middle income</v>
          </cell>
          <cell r="D125" t="str">
            <v>East Asia &amp; Pacific</v>
          </cell>
          <cell r="E125" t="str">
            <v>N/A</v>
          </cell>
          <cell r="F125">
            <v>162.92664529511597</v>
          </cell>
          <cell r="G125">
            <v>52428</v>
          </cell>
          <cell r="H125">
            <v>58101</v>
          </cell>
          <cell r="I125">
            <v>94.3</v>
          </cell>
          <cell r="J125">
            <v>3311.7570000000028</v>
          </cell>
          <cell r="K125">
            <v>3311.7570000000028</v>
          </cell>
          <cell r="L125">
            <v>162.92664529511597</v>
          </cell>
          <cell r="M125">
            <v>539573.45804261789</v>
          </cell>
          <cell r="N125">
            <v>1.8630000000000001E-2</v>
          </cell>
          <cell r="O125">
            <v>10052.253523333971</v>
          </cell>
          <cell r="P125">
            <v>15078.380285000958</v>
          </cell>
          <cell r="Q125">
            <v>554651.8383276189</v>
          </cell>
          <cell r="R125">
            <v>554651.8383276189</v>
          </cell>
          <cell r="S125" t="e">
            <v>#N/A</v>
          </cell>
          <cell r="T125" t="e">
            <v>#N/A</v>
          </cell>
          <cell r="U125" t="e">
            <v>#N/A</v>
          </cell>
          <cell r="V125" t="e">
            <v>#N/A</v>
          </cell>
          <cell r="W125" t="e">
            <v>#N/A</v>
          </cell>
        </row>
        <row r="126">
          <cell r="A126" t="str">
            <v>Mauritania</v>
          </cell>
          <cell r="B126" t="str">
            <v>MRT</v>
          </cell>
          <cell r="C126" t="str">
            <v>Lower middle income</v>
          </cell>
          <cell r="D126" t="str">
            <v>Sub-Saharan Africa</v>
          </cell>
          <cell r="E126" t="str">
            <v>SSA</v>
          </cell>
          <cell r="F126">
            <v>68.964152792292879</v>
          </cell>
          <cell r="G126">
            <v>3609420</v>
          </cell>
          <cell r="H126">
            <v>5640323</v>
          </cell>
          <cell r="I126">
            <v>49.6</v>
          </cell>
          <cell r="J126">
            <v>2842722.7919999999</v>
          </cell>
          <cell r="K126">
            <v>2842722.7919999999</v>
          </cell>
          <cell r="L126">
            <v>145.5604075691412</v>
          </cell>
          <cell r="M126">
            <v>413787888.20960701</v>
          </cell>
          <cell r="N126">
            <v>1.8630000000000001E-2</v>
          </cell>
          <cell r="O126">
            <v>7708868.3573449785</v>
          </cell>
          <cell r="P126">
            <v>11563302.536017468</v>
          </cell>
          <cell r="Q126">
            <v>425351190.74562448</v>
          </cell>
          <cell r="R126">
            <v>425351190.74562448</v>
          </cell>
          <cell r="S126">
            <v>72639360.816</v>
          </cell>
          <cell r="T126">
            <v>1089590412.24</v>
          </cell>
          <cell r="U126">
            <v>0.39037714169233528</v>
          </cell>
          <cell r="V126">
            <v>0.13012571389744509</v>
          </cell>
          <cell r="W126">
            <v>1.1711314250770057</v>
          </cell>
        </row>
        <row r="127">
          <cell r="A127" t="str">
            <v>Mauritius</v>
          </cell>
          <cell r="B127" t="str">
            <v>MUS</v>
          </cell>
          <cell r="C127" t="str">
            <v>Upper middle income</v>
          </cell>
          <cell r="D127" t="str">
            <v>Sub-Saharan Africa</v>
          </cell>
          <cell r="E127" t="str">
            <v>SSA</v>
          </cell>
          <cell r="F127">
            <v>68.964152792292879</v>
          </cell>
          <cell r="G127">
            <v>1280924</v>
          </cell>
          <cell r="H127">
            <v>1287944</v>
          </cell>
          <cell r="I127">
            <v>99.7</v>
          </cell>
          <cell r="J127">
            <v>3863.8320000000035</v>
          </cell>
          <cell r="K127">
            <v>3863.8320000000035</v>
          </cell>
          <cell r="L127">
            <v>479.16666666666669</v>
          </cell>
          <cell r="M127">
            <v>1851419.5000000019</v>
          </cell>
          <cell r="N127">
            <v>1.8630000000000001E-2</v>
          </cell>
          <cell r="O127">
            <v>34491.945285000038</v>
          </cell>
          <cell r="P127">
            <v>51737.917927500057</v>
          </cell>
          <cell r="Q127">
            <v>1903157.417927502</v>
          </cell>
          <cell r="R127">
            <v>1903157.417927502</v>
          </cell>
          <cell r="S127">
            <v>0</v>
          </cell>
          <cell r="T127">
            <v>0</v>
          </cell>
          <cell r="U127" t="e">
            <v>#DIV/0!</v>
          </cell>
          <cell r="V127" t="e">
            <v>#DIV/0!</v>
          </cell>
          <cell r="W127" t="e">
            <v>#DIV/0!</v>
          </cell>
        </row>
        <row r="128">
          <cell r="A128" t="str">
            <v>Mexico</v>
          </cell>
          <cell r="B128" t="str">
            <v>MEX</v>
          </cell>
          <cell r="C128" t="str">
            <v>Upper middle income</v>
          </cell>
          <cell r="D128" t="str">
            <v>Latin America &amp; Caribbean</v>
          </cell>
          <cell r="E128" t="str">
            <v>LAC</v>
          </cell>
          <cell r="F128">
            <v>457.1136934673367</v>
          </cell>
          <cell r="G128">
            <v>117886404</v>
          </cell>
          <cell r="H128">
            <v>143662574</v>
          </cell>
          <cell r="I128">
            <v>93.9</v>
          </cell>
          <cell r="J128">
            <v>8763417.0139999911</v>
          </cell>
          <cell r="K128">
            <v>8763417.0139999911</v>
          </cell>
          <cell r="L128">
            <v>567.81062642133554</v>
          </cell>
          <cell r="M128">
            <v>4975961304.3107252</v>
          </cell>
          <cell r="N128">
            <v>1.8630000000000001E-2</v>
          </cell>
          <cell r="O128">
            <v>92702159.099308819</v>
          </cell>
          <cell r="P128">
            <v>139053238.64896321</v>
          </cell>
          <cell r="Q128">
            <v>5115014542.9596882</v>
          </cell>
          <cell r="R128">
            <v>5115014542.9596882</v>
          </cell>
          <cell r="S128">
            <v>0</v>
          </cell>
          <cell r="T128">
            <v>0</v>
          </cell>
          <cell r="U128" t="e">
            <v>#DIV/0!</v>
          </cell>
          <cell r="V128" t="e">
            <v>#DIV/0!</v>
          </cell>
          <cell r="W128" t="e">
            <v>#DIV/0!</v>
          </cell>
        </row>
        <row r="129">
          <cell r="A129" t="str">
            <v>Micronesia, Fed. Sts.</v>
          </cell>
          <cell r="B129" t="str">
            <v>FSM</v>
          </cell>
          <cell r="C129" t="str">
            <v>Lower middle income</v>
          </cell>
          <cell r="D129" t="str">
            <v>East Asia &amp; Pacific</v>
          </cell>
          <cell r="E129" t="str">
            <v>N/A</v>
          </cell>
          <cell r="F129">
            <v>162.92664529511597</v>
          </cell>
          <cell r="G129">
            <v>103619</v>
          </cell>
          <cell r="H129">
            <v>120664</v>
          </cell>
          <cell r="I129">
            <v>89.2</v>
          </cell>
          <cell r="J129">
            <v>13031.711999999998</v>
          </cell>
          <cell r="K129">
            <v>13031.711999999998</v>
          </cell>
          <cell r="L129">
            <v>162.92664529511597</v>
          </cell>
          <cell r="M129">
            <v>2123213.118612106</v>
          </cell>
          <cell r="N129">
            <v>1.8630000000000001E-2</v>
          </cell>
          <cell r="O129">
            <v>39555.460399743533</v>
          </cell>
          <cell r="P129">
            <v>59333.1905996153</v>
          </cell>
          <cell r="Q129">
            <v>2182546.3092117212</v>
          </cell>
          <cell r="R129">
            <v>2182546.3092117212</v>
          </cell>
          <cell r="S129" t="e">
            <v>#N/A</v>
          </cell>
          <cell r="T129" t="e">
            <v>#N/A</v>
          </cell>
          <cell r="U129" t="e">
            <v>#N/A</v>
          </cell>
          <cell r="V129" t="e">
            <v>#N/A</v>
          </cell>
          <cell r="W129" t="e">
            <v>#N/A</v>
          </cell>
        </row>
        <row r="130">
          <cell r="A130" t="str">
            <v>Moldova</v>
          </cell>
          <cell r="B130" t="str">
            <v>MDA</v>
          </cell>
          <cell r="C130" t="str">
            <v>Lower middle income</v>
          </cell>
          <cell r="D130" t="str">
            <v>Europe &amp; Central Asia</v>
          </cell>
          <cell r="E130" t="str">
            <v>N/A</v>
          </cell>
          <cell r="F130">
            <v>270.56505523889945</v>
          </cell>
          <cell r="G130">
            <v>3562045</v>
          </cell>
          <cell r="H130">
            <v>3066205</v>
          </cell>
          <cell r="I130">
            <v>96</v>
          </cell>
          <cell r="J130">
            <v>122648.20000000011</v>
          </cell>
          <cell r="K130">
            <v>122648.20000000011</v>
          </cell>
          <cell r="L130">
            <v>270.56505523889945</v>
          </cell>
          <cell r="M130">
            <v>33184317.007951617</v>
          </cell>
          <cell r="N130">
            <v>1.8630000000000001E-2</v>
          </cell>
          <cell r="O130">
            <v>618223.82585813862</v>
          </cell>
          <cell r="P130">
            <v>927335.73878720787</v>
          </cell>
          <cell r="Q130">
            <v>34111652.746738829</v>
          </cell>
          <cell r="R130">
            <v>34111652.746738829</v>
          </cell>
          <cell r="S130">
            <v>0</v>
          </cell>
          <cell r="T130">
            <v>0</v>
          </cell>
          <cell r="U130" t="e">
            <v>#DIV/0!</v>
          </cell>
          <cell r="V130" t="e">
            <v>#DIV/0!</v>
          </cell>
          <cell r="W130" t="e">
            <v>#DIV/0!</v>
          </cell>
        </row>
        <row r="131">
          <cell r="A131" t="str">
            <v>Monaco</v>
          </cell>
          <cell r="B131" t="str">
            <v>MCO</v>
          </cell>
          <cell r="C131" t="str">
            <v>High income: nonOECD</v>
          </cell>
          <cell r="D131" t="str">
            <v>Europe &amp; Central Asia</v>
          </cell>
          <cell r="E131" t="str">
            <v>N/A</v>
          </cell>
          <cell r="F131" t="str">
            <v>N/A</v>
          </cell>
          <cell r="G131">
            <v>36845</v>
          </cell>
          <cell r="H131">
            <v>43857</v>
          </cell>
          <cell r="I131">
            <v>100</v>
          </cell>
          <cell r="J131">
            <v>0</v>
          </cell>
          <cell r="K131">
            <v>0</v>
          </cell>
          <cell r="L131" t="str">
            <v>N/A</v>
          </cell>
          <cell r="M131" t="e">
            <v>#VALUE!</v>
          </cell>
          <cell r="N131" t="e">
            <v>#VALUE!</v>
          </cell>
          <cell r="O131" t="e">
            <v>#VALUE!</v>
          </cell>
          <cell r="P131" t="e">
            <v>#VALUE!</v>
          </cell>
          <cell r="Q131" t="e">
            <v>#VALUE!</v>
          </cell>
          <cell r="R131">
            <v>0</v>
          </cell>
          <cell r="S131" t="e">
            <v>#N/A</v>
          </cell>
          <cell r="T131" t="e">
            <v>#N/A</v>
          </cell>
          <cell r="U131" t="e">
            <v>#VALUE!</v>
          </cell>
          <cell r="V131" t="e">
            <v>#VALUE!</v>
          </cell>
          <cell r="W131" t="e">
            <v>#VALUE!</v>
          </cell>
        </row>
        <row r="132">
          <cell r="A132" t="str">
            <v>Mongolia</v>
          </cell>
          <cell r="B132" t="str">
            <v>MNG</v>
          </cell>
          <cell r="C132" t="str">
            <v>Lower middle income</v>
          </cell>
          <cell r="D132" t="str">
            <v>East Asia &amp; Pacific</v>
          </cell>
          <cell r="E132" t="str">
            <v>E Asia</v>
          </cell>
          <cell r="F132">
            <v>530.71832220241151</v>
          </cell>
          <cell r="G132">
            <v>2712738</v>
          </cell>
          <cell r="H132">
            <v>3387631</v>
          </cell>
          <cell r="I132">
            <v>82.3</v>
          </cell>
          <cell r="J132">
            <v>599610.68700000015</v>
          </cell>
          <cell r="K132">
            <v>599610.68700000015</v>
          </cell>
          <cell r="L132">
            <v>171.46974063400577</v>
          </cell>
          <cell r="M132">
            <v>102815088.98126805</v>
          </cell>
          <cell r="N132">
            <v>1.8630000000000001E-2</v>
          </cell>
          <cell r="O132">
            <v>1915445.1077210237</v>
          </cell>
          <cell r="P132">
            <v>2873167.6615815354</v>
          </cell>
          <cell r="Q132">
            <v>105688256.64284958</v>
          </cell>
          <cell r="R132">
            <v>105688256.64284958</v>
          </cell>
          <cell r="S132">
            <v>0</v>
          </cell>
          <cell r="T132">
            <v>0</v>
          </cell>
          <cell r="U132" t="e">
            <v>#DIV/0!</v>
          </cell>
          <cell r="V132" t="e">
            <v>#DIV/0!</v>
          </cell>
          <cell r="W132" t="e">
            <v>#DIV/0!</v>
          </cell>
        </row>
        <row r="133">
          <cell r="A133" t="str">
            <v>Montenegro</v>
          </cell>
          <cell r="B133" t="str">
            <v>MNE</v>
          </cell>
          <cell r="C133" t="str">
            <v>Upper middle income</v>
          </cell>
          <cell r="D133" t="str">
            <v>Europe &amp; Central Asia</v>
          </cell>
          <cell r="E133" t="str">
            <v>N/A</v>
          </cell>
          <cell r="F133">
            <v>270.56505523889945</v>
          </cell>
          <cell r="G133">
            <v>620078</v>
          </cell>
          <cell r="H133">
            <v>607757</v>
          </cell>
          <cell r="I133">
            <v>98</v>
          </cell>
          <cell r="J133">
            <v>12155.14000000001</v>
          </cell>
          <cell r="K133">
            <v>12155.14000000001</v>
          </cell>
          <cell r="L133">
            <v>270.56505523889945</v>
          </cell>
          <cell r="M133">
            <v>3288756.1255365591</v>
          </cell>
          <cell r="N133">
            <v>1.8630000000000001E-2</v>
          </cell>
          <cell r="O133">
            <v>61269.526618746102</v>
          </cell>
          <cell r="P133">
            <v>91904.289928119149</v>
          </cell>
          <cell r="Q133">
            <v>3380660.4154646783</v>
          </cell>
          <cell r="R133">
            <v>3380660.4154646783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</row>
        <row r="134">
          <cell r="A134" t="str">
            <v>Morocco</v>
          </cell>
          <cell r="B134" t="str">
            <v>MAR</v>
          </cell>
          <cell r="C134" t="str">
            <v>Lower middle income</v>
          </cell>
          <cell r="D134" t="str">
            <v>Middle East &amp; North Africa</v>
          </cell>
          <cell r="E134" t="str">
            <v>N Africa</v>
          </cell>
          <cell r="F134">
            <v>412.83830673143649</v>
          </cell>
          <cell r="G134">
            <v>31642360</v>
          </cell>
          <cell r="H134">
            <v>39190274</v>
          </cell>
          <cell r="I134">
            <v>82.7</v>
          </cell>
          <cell r="J134">
            <v>6779917.401999997</v>
          </cell>
          <cell r="K134">
            <v>6779917.401999997</v>
          </cell>
          <cell r="L134">
            <v>282.00514138817482</v>
          </cell>
          <cell r="M134">
            <v>1911971565.551156</v>
          </cell>
          <cell r="N134">
            <v>1.8630000000000001E-2</v>
          </cell>
          <cell r="O134">
            <v>35620030.266218036</v>
          </cell>
          <cell r="P134">
            <v>53430045.399327055</v>
          </cell>
          <cell r="Q134">
            <v>1965401610.9504831</v>
          </cell>
          <cell r="R134">
            <v>1965401610.9504831</v>
          </cell>
          <cell r="S134">
            <v>662131696.86179984</v>
          </cell>
          <cell r="T134">
            <v>9931975452.9269981</v>
          </cell>
          <cell r="U134">
            <v>0.1978862735077814</v>
          </cell>
          <cell r="V134">
            <v>6.5962091169260467E-2</v>
          </cell>
          <cell r="W134">
            <v>0.59365882052334418</v>
          </cell>
        </row>
        <row r="135">
          <cell r="A135" t="str">
            <v>Mozambique</v>
          </cell>
          <cell r="B135" t="str">
            <v>MOZ</v>
          </cell>
          <cell r="C135" t="str">
            <v>Low income</v>
          </cell>
          <cell r="D135" t="str">
            <v>Sub-Saharan Africa</v>
          </cell>
          <cell r="E135" t="str">
            <v>SSA</v>
          </cell>
          <cell r="F135">
            <v>68.964152792292879</v>
          </cell>
          <cell r="G135">
            <v>23967265</v>
          </cell>
          <cell r="H135">
            <v>38875906</v>
          </cell>
          <cell r="I135">
            <v>47.8</v>
          </cell>
          <cell r="J135">
            <v>20293222.932</v>
          </cell>
          <cell r="K135">
            <v>20293222.932</v>
          </cell>
          <cell r="L135">
            <v>13.937516832749798</v>
          </cell>
          <cell r="M135">
            <v>282837136.20549423</v>
          </cell>
          <cell r="N135">
            <v>1.8630000000000001E-2</v>
          </cell>
          <cell r="O135">
            <v>5269255.8475083578</v>
          </cell>
          <cell r="P135">
            <v>7903883.7712625368</v>
          </cell>
          <cell r="Q135">
            <v>290741019.97675675</v>
          </cell>
          <cell r="R135">
            <v>290741019.97675675</v>
          </cell>
          <cell r="S135">
            <v>575014089.78929996</v>
          </cell>
          <cell r="T135">
            <v>8625211346.8395004</v>
          </cell>
          <cell r="U135">
            <v>3.3708277778409658E-2</v>
          </cell>
          <cell r="V135">
            <v>1.1236092592803219E-2</v>
          </cell>
          <cell r="W135">
            <v>0.10112483333522897</v>
          </cell>
        </row>
        <row r="136">
          <cell r="A136" t="str">
            <v>Myanmar</v>
          </cell>
          <cell r="B136" t="str">
            <v>MMR</v>
          </cell>
          <cell r="C136" t="str">
            <v>Low income</v>
          </cell>
          <cell r="D136" t="str">
            <v>East Asia &amp; Pacific</v>
          </cell>
          <cell r="E136" t="str">
            <v>SE Asia</v>
          </cell>
          <cell r="F136">
            <v>286.39139284675775</v>
          </cell>
          <cell r="G136">
            <v>51931231</v>
          </cell>
          <cell r="H136">
            <v>58697747</v>
          </cell>
          <cell r="I136">
            <v>82.6</v>
          </cell>
          <cell r="J136">
            <v>10213407.978000002</v>
          </cell>
          <cell r="K136">
            <v>10213407.978000002</v>
          </cell>
          <cell r="L136">
            <v>246.71440224780204</v>
          </cell>
          <cell r="M136">
            <v>2519794844.2052031</v>
          </cell>
          <cell r="N136">
            <v>1.8630000000000001E-2</v>
          </cell>
          <cell r="O136">
            <v>46943777.947542936</v>
          </cell>
          <cell r="P136">
            <v>70415666.921314403</v>
          </cell>
          <cell r="Q136">
            <v>2590210511.1265173</v>
          </cell>
          <cell r="R136">
            <v>2590210511.1265173</v>
          </cell>
          <cell r="S136">
            <v>276804127.80180001</v>
          </cell>
          <cell r="T136">
            <v>4152061917.0270004</v>
          </cell>
          <cell r="U136">
            <v>0.62383715919660099</v>
          </cell>
          <cell r="V136">
            <v>0.20794571973220033</v>
          </cell>
          <cell r="W136">
            <v>1.871511477589803</v>
          </cell>
        </row>
        <row r="137">
          <cell r="A137" t="str">
            <v>Namibia</v>
          </cell>
          <cell r="B137" t="str">
            <v>NAM</v>
          </cell>
          <cell r="C137" t="str">
            <v>Upper middle income</v>
          </cell>
          <cell r="D137" t="str">
            <v>Sub-Saharan Africa</v>
          </cell>
          <cell r="E137" t="str">
            <v>SSA</v>
          </cell>
          <cell r="F137">
            <v>68.964152792292879</v>
          </cell>
          <cell r="G137">
            <v>2178967</v>
          </cell>
          <cell r="H137">
            <v>3042197</v>
          </cell>
          <cell r="I137">
            <v>89.7</v>
          </cell>
          <cell r="J137">
            <v>313346.29099999997</v>
          </cell>
          <cell r="K137">
            <v>313346.29099999997</v>
          </cell>
          <cell r="L137">
            <v>289.01734104046244</v>
          </cell>
          <cell r="M137">
            <v>90562511.849710971</v>
          </cell>
          <cell r="N137">
            <v>1.8630000000000001E-2</v>
          </cell>
          <cell r="O137">
            <v>1687179.5957601154</v>
          </cell>
          <cell r="P137">
            <v>2530769.3936401731</v>
          </cell>
          <cell r="Q137">
            <v>93093281.243351147</v>
          </cell>
          <cell r="R137">
            <v>93093281.243351147</v>
          </cell>
          <cell r="S137">
            <v>70053032.223199993</v>
          </cell>
          <cell r="T137">
            <v>1050795483.3479999</v>
          </cell>
          <cell r="U137">
            <v>8.8593149398340856E-2</v>
          </cell>
          <cell r="V137">
            <v>2.9531049799446953E-2</v>
          </cell>
          <cell r="W137">
            <v>0.26577944819502253</v>
          </cell>
        </row>
        <row r="138">
          <cell r="A138" t="str">
            <v>Nepal</v>
          </cell>
          <cell r="B138" t="str">
            <v>NPL</v>
          </cell>
          <cell r="C138" t="str">
            <v>Low income</v>
          </cell>
          <cell r="D138" t="str">
            <v>South Asia</v>
          </cell>
          <cell r="E138" t="str">
            <v>S Asia</v>
          </cell>
          <cell r="F138">
            <v>25.998990717254753</v>
          </cell>
          <cell r="G138">
            <v>26846016</v>
          </cell>
          <cell r="H138">
            <v>32853228.000000004</v>
          </cell>
          <cell r="I138">
            <v>86.4</v>
          </cell>
          <cell r="J138">
            <v>4468039.0079999976</v>
          </cell>
          <cell r="K138">
            <v>4468039.0079999976</v>
          </cell>
          <cell r="L138">
            <v>165.93959731543623</v>
          </cell>
          <cell r="M138">
            <v>741424593.77718079</v>
          </cell>
          <cell r="N138">
            <v>1.8630000000000001E-2</v>
          </cell>
          <cell r="O138">
            <v>13812740.182068879</v>
          </cell>
          <cell r="P138">
            <v>20719110.273103319</v>
          </cell>
          <cell r="Q138">
            <v>762143704.05028415</v>
          </cell>
          <cell r="R138">
            <v>762143704.05028415</v>
          </cell>
          <cell r="S138">
            <v>0</v>
          </cell>
          <cell r="T138">
            <v>0</v>
          </cell>
          <cell r="U138" t="e">
            <v>#DIV/0!</v>
          </cell>
          <cell r="V138" t="e">
            <v>#DIV/0!</v>
          </cell>
          <cell r="W138" t="e">
            <v>#DIV/0!</v>
          </cell>
        </row>
        <row r="139">
          <cell r="A139" t="str">
            <v>Netherlands</v>
          </cell>
          <cell r="B139" t="str">
            <v>NLD</v>
          </cell>
          <cell r="C139" t="str">
            <v>High income: OECD</v>
          </cell>
          <cell r="D139" t="str">
            <v>Europe &amp; Central Asia</v>
          </cell>
          <cell r="E139" t="str">
            <v>N/A</v>
          </cell>
          <cell r="F139" t="str">
            <v>N/A</v>
          </cell>
          <cell r="G139">
            <v>16615394</v>
          </cell>
          <cell r="H139">
            <v>17268589</v>
          </cell>
          <cell r="I139">
            <v>100</v>
          </cell>
          <cell r="J139">
            <v>0</v>
          </cell>
          <cell r="K139">
            <v>0</v>
          </cell>
          <cell r="L139" t="str">
            <v>N/A</v>
          </cell>
          <cell r="M139" t="e">
            <v>#VALUE!</v>
          </cell>
          <cell r="N139" t="e">
            <v>#VALUE!</v>
          </cell>
          <cell r="O139" t="e">
            <v>#VALUE!</v>
          </cell>
          <cell r="P139" t="e">
            <v>#VALUE!</v>
          </cell>
          <cell r="Q139" t="e">
            <v>#VALUE!</v>
          </cell>
          <cell r="R139">
            <v>0</v>
          </cell>
          <cell r="S139">
            <v>0</v>
          </cell>
          <cell r="T139">
            <v>0</v>
          </cell>
          <cell r="U139" t="e">
            <v>#VALUE!</v>
          </cell>
          <cell r="V139" t="e">
            <v>#VALUE!</v>
          </cell>
          <cell r="W139" t="e">
            <v>#VALUE!</v>
          </cell>
        </row>
        <row r="140">
          <cell r="A140" t="str">
            <v>New Caledonia</v>
          </cell>
          <cell r="B140" t="str">
            <v>NCL</v>
          </cell>
          <cell r="C140" t="str">
            <v>High income: nonOECD</v>
          </cell>
          <cell r="D140" t="str">
            <v>East Asia &amp; Pacific</v>
          </cell>
          <cell r="E140" t="str">
            <v>N/A</v>
          </cell>
          <cell r="F140">
            <v>162.92664529511597</v>
          </cell>
          <cell r="G140">
            <v>249992</v>
          </cell>
          <cell r="H140">
            <v>311623</v>
          </cell>
          <cell r="I140">
            <v>98</v>
          </cell>
          <cell r="J140">
            <v>6232.4600000000055</v>
          </cell>
          <cell r="K140">
            <v>6232.4600000000055</v>
          </cell>
          <cell r="L140">
            <v>162.92664529511597</v>
          </cell>
          <cell r="M140">
            <v>1015433.7997359994</v>
          </cell>
          <cell r="N140">
            <v>1.8630000000000001E-2</v>
          </cell>
          <cell r="O140">
            <v>18917.531689081668</v>
          </cell>
          <cell r="P140">
            <v>28376.297533622503</v>
          </cell>
          <cell r="Q140">
            <v>1043810.0972696219</v>
          </cell>
          <cell r="R140">
            <v>1043810.0972696219</v>
          </cell>
          <cell r="S140" t="e">
            <v>#N/A</v>
          </cell>
          <cell r="T140" t="e">
            <v>#N/A</v>
          </cell>
          <cell r="U140" t="e">
            <v>#N/A</v>
          </cell>
          <cell r="V140" t="e">
            <v>#N/A</v>
          </cell>
          <cell r="W140" t="e">
            <v>#N/A</v>
          </cell>
        </row>
        <row r="141">
          <cell r="A141" t="str">
            <v>New Zealand</v>
          </cell>
          <cell r="B141" t="str">
            <v>NZL</v>
          </cell>
          <cell r="C141" t="str">
            <v>High income: OECD</v>
          </cell>
          <cell r="D141" t="str">
            <v>East Asia &amp; Pacific</v>
          </cell>
          <cell r="E141" t="str">
            <v>N/A</v>
          </cell>
          <cell r="F141">
            <v>162.92664529511597</v>
          </cell>
          <cell r="G141">
            <v>4367800</v>
          </cell>
          <cell r="H141">
            <v>5208035</v>
          </cell>
          <cell r="I141">
            <v>100</v>
          </cell>
          <cell r="J141">
            <v>0</v>
          </cell>
          <cell r="K141">
            <v>0</v>
          </cell>
          <cell r="L141" t="str">
            <v>N/A</v>
          </cell>
          <cell r="M141" t="e">
            <v>#VALUE!</v>
          </cell>
          <cell r="N141" t="e">
            <v>#VALUE!</v>
          </cell>
          <cell r="O141" t="e">
            <v>#VALUE!</v>
          </cell>
          <cell r="P141" t="e">
            <v>#VALUE!</v>
          </cell>
          <cell r="Q141" t="e">
            <v>#VALUE!</v>
          </cell>
          <cell r="R141">
            <v>0</v>
          </cell>
          <cell r="S141">
            <v>137916286.32960001</v>
          </cell>
          <cell r="T141">
            <v>2068744294.944</v>
          </cell>
          <cell r="U141" t="e">
            <v>#VALUE!</v>
          </cell>
          <cell r="V141" t="e">
            <v>#VALUE!</v>
          </cell>
          <cell r="W141" t="e">
            <v>#VALUE!</v>
          </cell>
        </row>
        <row r="142">
          <cell r="A142" t="str">
            <v>Nicaragua</v>
          </cell>
          <cell r="B142" t="str">
            <v>NIC</v>
          </cell>
          <cell r="C142" t="str">
            <v>Lower middle income</v>
          </cell>
          <cell r="D142" t="str">
            <v>Latin America &amp; Caribbean</v>
          </cell>
          <cell r="E142" t="str">
            <v>LAC</v>
          </cell>
          <cell r="F142">
            <v>457.1136934673367</v>
          </cell>
          <cell r="G142">
            <v>5822209</v>
          </cell>
          <cell r="H142">
            <v>7390914</v>
          </cell>
          <cell r="I142">
            <v>84.9</v>
          </cell>
          <cell r="J142">
            <v>1116028.0139999993</v>
          </cell>
          <cell r="K142">
            <v>1116028.0139999993</v>
          </cell>
          <cell r="L142">
            <v>284.50920245398771</v>
          </cell>
          <cell r="M142">
            <v>317520240.17944765</v>
          </cell>
          <cell r="N142">
            <v>1.8630000000000001E-2</v>
          </cell>
          <cell r="O142">
            <v>5915402.0745431101</v>
          </cell>
          <cell r="P142">
            <v>8873103.1118146647</v>
          </cell>
          <cell r="Q142">
            <v>326393343.29126233</v>
          </cell>
          <cell r="R142">
            <v>326393343.29126233</v>
          </cell>
          <cell r="S142">
            <v>0</v>
          </cell>
          <cell r="T142">
            <v>0</v>
          </cell>
          <cell r="U142" t="e">
            <v>#DIV/0!</v>
          </cell>
          <cell r="V142" t="e">
            <v>#DIV/0!</v>
          </cell>
          <cell r="W142" t="e">
            <v>#DIV/0!</v>
          </cell>
        </row>
        <row r="143">
          <cell r="A143" t="str">
            <v>Niger</v>
          </cell>
          <cell r="B143" t="str">
            <v>NER</v>
          </cell>
          <cell r="C143" t="str">
            <v>Low income</v>
          </cell>
          <cell r="D143" t="str">
            <v>Sub-Saharan Africa</v>
          </cell>
          <cell r="E143" t="str">
            <v>SSA</v>
          </cell>
          <cell r="F143">
            <v>68.964152792292879</v>
          </cell>
          <cell r="G143">
            <v>15893746</v>
          </cell>
          <cell r="H143">
            <v>34512751</v>
          </cell>
          <cell r="I143">
            <v>50.5</v>
          </cell>
          <cell r="J143">
            <v>17083811.745000001</v>
          </cell>
          <cell r="K143">
            <v>17083811.745000001</v>
          </cell>
          <cell r="L143">
            <v>59.897671136203243</v>
          </cell>
          <cell r="M143">
            <v>1023280537.6548165</v>
          </cell>
          <cell r="N143">
            <v>1.8630000000000001E-2</v>
          </cell>
          <cell r="O143">
            <v>19063716.416509233</v>
          </cell>
          <cell r="P143">
            <v>28595574.62476385</v>
          </cell>
          <cell r="Q143">
            <v>1051876112.2795804</v>
          </cell>
          <cell r="R143">
            <v>1051876112.2795804</v>
          </cell>
          <cell r="S143">
            <v>0</v>
          </cell>
          <cell r="T143">
            <v>0</v>
          </cell>
          <cell r="U143" t="e">
            <v>#DIV/0!</v>
          </cell>
          <cell r="V143" t="e">
            <v>#DIV/0!</v>
          </cell>
          <cell r="W143" t="e">
            <v>#DIV/0!</v>
          </cell>
        </row>
        <row r="144">
          <cell r="A144" t="str">
            <v>Nigeria</v>
          </cell>
          <cell r="B144" t="str">
            <v>NGA</v>
          </cell>
          <cell r="C144" t="str">
            <v>Lower middle income</v>
          </cell>
          <cell r="D144" t="str">
            <v>Sub-Saharan Africa</v>
          </cell>
          <cell r="E144" t="str">
            <v>SSA</v>
          </cell>
          <cell r="F144">
            <v>68.964152792292879</v>
          </cell>
          <cell r="G144">
            <v>159707780</v>
          </cell>
          <cell r="H144">
            <v>273120384</v>
          </cell>
          <cell r="I144">
            <v>62.6</v>
          </cell>
          <cell r="J144">
            <v>102147023.616</v>
          </cell>
          <cell r="K144">
            <v>102147023.616</v>
          </cell>
          <cell r="L144">
            <v>41.153841544527403</v>
          </cell>
          <cell r="M144">
            <v>4203742424.1379623</v>
          </cell>
          <cell r="N144">
            <v>1.8630000000000001E-2</v>
          </cell>
          <cell r="O144">
            <v>78315721.361690238</v>
          </cell>
          <cell r="P144">
            <v>117473582.04253536</v>
          </cell>
          <cell r="Q144">
            <v>4321216006.1804981</v>
          </cell>
          <cell r="R144">
            <v>4321216006.1804981</v>
          </cell>
          <cell r="S144">
            <v>7310357856.8202</v>
          </cell>
          <cell r="T144">
            <v>109655367852.30299</v>
          </cell>
          <cell r="U144">
            <v>3.9407245544065203E-2</v>
          </cell>
          <cell r="V144">
            <v>1.31357485146884E-2</v>
          </cell>
          <cell r="W144">
            <v>0.11822173663219562</v>
          </cell>
        </row>
        <row r="145">
          <cell r="A145" t="str">
            <v>Northern Mariana Islands</v>
          </cell>
          <cell r="B145" t="str">
            <v>MNP</v>
          </cell>
          <cell r="C145" t="str">
            <v>High income: nonOECD</v>
          </cell>
          <cell r="D145" t="str">
            <v>East Asia &amp; Pacific</v>
          </cell>
          <cell r="E145" t="str">
            <v>N/A</v>
          </cell>
          <cell r="F145">
            <v>162.92664529511597</v>
          </cell>
          <cell r="G145">
            <v>53860</v>
          </cell>
          <cell r="H145">
            <v>56623</v>
          </cell>
          <cell r="I145">
            <v>97.2</v>
          </cell>
          <cell r="J145">
            <v>1585.4440000000013</v>
          </cell>
          <cell r="K145">
            <v>1585.4440000000013</v>
          </cell>
          <cell r="L145">
            <v>162.92664529511597</v>
          </cell>
          <cell r="M145">
            <v>258311.07222327008</v>
          </cell>
          <cell r="N145">
            <v>1.8630000000000001E-2</v>
          </cell>
          <cell r="O145">
            <v>4812.3352755195219</v>
          </cell>
          <cell r="P145">
            <v>7218.5029132792824</v>
          </cell>
          <cell r="Q145">
            <v>265529.57513654936</v>
          </cell>
          <cell r="R145">
            <v>265529.57513654936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</row>
        <row r="146">
          <cell r="A146" t="str">
            <v>Norway</v>
          </cell>
          <cell r="B146" t="str">
            <v>NOR</v>
          </cell>
          <cell r="C146" t="str">
            <v>High income: OECD</v>
          </cell>
          <cell r="D146" t="str">
            <v>Europe &amp; Central Asia</v>
          </cell>
          <cell r="E146" t="str">
            <v>N/A</v>
          </cell>
          <cell r="F146" t="str">
            <v>N/A</v>
          </cell>
          <cell r="G146">
            <v>4889252</v>
          </cell>
          <cell r="H146">
            <v>5837893</v>
          </cell>
          <cell r="I146">
            <v>100</v>
          </cell>
          <cell r="J146">
            <v>0</v>
          </cell>
          <cell r="K146">
            <v>0</v>
          </cell>
          <cell r="L146" t="str">
            <v>N/A</v>
          </cell>
          <cell r="M146" t="e">
            <v>#VALUE!</v>
          </cell>
          <cell r="N146" t="e">
            <v>#VALUE!</v>
          </cell>
          <cell r="O146" t="e">
            <v>#VALUE!</v>
          </cell>
          <cell r="P146" t="e">
            <v>#VALUE!</v>
          </cell>
          <cell r="Q146" t="e">
            <v>#VALUE!</v>
          </cell>
          <cell r="R146">
            <v>0</v>
          </cell>
          <cell r="S146">
            <v>0</v>
          </cell>
          <cell r="T146">
            <v>0</v>
          </cell>
          <cell r="U146" t="e">
            <v>#VALUE!</v>
          </cell>
          <cell r="V146" t="e">
            <v>#VALUE!</v>
          </cell>
          <cell r="W146" t="e">
            <v>#VALUE!</v>
          </cell>
        </row>
        <row r="147">
          <cell r="A147" t="str">
            <v>Oman</v>
          </cell>
          <cell r="B147" t="str">
            <v>OMN</v>
          </cell>
          <cell r="C147" t="str">
            <v>High income: nonOECD</v>
          </cell>
          <cell r="D147" t="str">
            <v>Middle East &amp; North Africa</v>
          </cell>
          <cell r="E147" t="str">
            <v>W Asia</v>
          </cell>
          <cell r="F147">
            <v>463.55505996404435</v>
          </cell>
          <cell r="G147">
            <v>2802768</v>
          </cell>
          <cell r="H147">
            <v>4920265</v>
          </cell>
          <cell r="I147">
            <v>91.5</v>
          </cell>
          <cell r="J147">
            <v>418222.52499999985</v>
          </cell>
          <cell r="K147">
            <v>418222.52499999985</v>
          </cell>
          <cell r="L147">
            <v>369.35483870967744</v>
          </cell>
          <cell r="M147">
            <v>154472513.26612899</v>
          </cell>
          <cell r="N147">
            <v>1.8630000000000001E-2</v>
          </cell>
          <cell r="O147">
            <v>2877822.9221479832</v>
          </cell>
          <cell r="P147">
            <v>4316734.3832219746</v>
          </cell>
          <cell r="Q147">
            <v>158789247.64935097</v>
          </cell>
          <cell r="R147">
            <v>158789247.64935097</v>
          </cell>
          <cell r="S147">
            <v>3942700802.0157003</v>
          </cell>
          <cell r="T147">
            <v>59140512030.235504</v>
          </cell>
          <cell r="U147">
            <v>2.6849488142437826E-3</v>
          </cell>
          <cell r="V147">
            <v>8.9498293808126079E-4</v>
          </cell>
          <cell r="W147">
            <v>8.0548464427313473E-3</v>
          </cell>
        </row>
        <row r="148">
          <cell r="A148" t="str">
            <v>Pakistan</v>
          </cell>
          <cell r="B148" t="str">
            <v>PAK</v>
          </cell>
          <cell r="C148" t="str">
            <v>Lower middle income</v>
          </cell>
          <cell r="D148" t="str">
            <v>South Asia</v>
          </cell>
          <cell r="E148" t="str">
            <v>S Asia</v>
          </cell>
          <cell r="F148">
            <v>25.998990717254753</v>
          </cell>
          <cell r="G148">
            <v>173149306</v>
          </cell>
          <cell r="H148">
            <v>231743898</v>
          </cell>
          <cell r="I148">
            <v>91.2</v>
          </cell>
          <cell r="J148">
            <v>20393463.023999993</v>
          </cell>
          <cell r="K148">
            <v>20393463.023999993</v>
          </cell>
          <cell r="L148">
            <v>28.276926468967037</v>
          </cell>
          <cell r="M148">
            <v>576664454.3772459</v>
          </cell>
          <cell r="N148">
            <v>1.8630000000000001E-2</v>
          </cell>
          <cell r="O148">
            <v>10743258.785048092</v>
          </cell>
          <cell r="P148">
            <v>16114888.177572139</v>
          </cell>
          <cell r="Q148">
            <v>592779342.55481803</v>
          </cell>
          <cell r="R148">
            <v>592779342.55481803</v>
          </cell>
          <cell r="S148">
            <v>8072634370.1399994</v>
          </cell>
          <cell r="T148">
            <v>121089515552.09999</v>
          </cell>
          <cell r="U148">
            <v>4.8953812380211296E-3</v>
          </cell>
          <cell r="V148">
            <v>1.6317937460070429E-3</v>
          </cell>
          <cell r="W148">
            <v>1.4686143714063387E-2</v>
          </cell>
        </row>
        <row r="149">
          <cell r="A149" t="str">
            <v>Palau</v>
          </cell>
          <cell r="B149" t="str">
            <v>PLW</v>
          </cell>
          <cell r="C149" t="str">
            <v>Upper middle income</v>
          </cell>
          <cell r="D149" t="str">
            <v>East Asia &amp; Pacific</v>
          </cell>
          <cell r="E149" t="str">
            <v>N/A</v>
          </cell>
          <cell r="F149">
            <v>162.92664529511597</v>
          </cell>
          <cell r="G149">
            <v>20470</v>
          </cell>
          <cell r="H149">
            <v>24836</v>
          </cell>
          <cell r="I149">
            <v>95.2</v>
          </cell>
          <cell r="J149">
            <v>1192.1279999999983</v>
          </cell>
          <cell r="K149">
            <v>1192.1279999999983</v>
          </cell>
          <cell r="L149">
            <v>162.92664529511597</v>
          </cell>
          <cell r="M149">
            <v>194229.41580237573</v>
          </cell>
          <cell r="N149">
            <v>1.8630000000000001E-2</v>
          </cell>
          <cell r="O149">
            <v>3618.4940163982601</v>
          </cell>
          <cell r="P149">
            <v>5427.7410245973897</v>
          </cell>
          <cell r="Q149">
            <v>199657.15682697314</v>
          </cell>
          <cell r="R149">
            <v>199657.15682697314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</row>
        <row r="150">
          <cell r="A150" t="str">
            <v>Panama</v>
          </cell>
          <cell r="B150" t="str">
            <v>PAN</v>
          </cell>
          <cell r="C150" t="str">
            <v>Upper middle income</v>
          </cell>
          <cell r="D150" t="str">
            <v>Latin America &amp; Caribbean</v>
          </cell>
          <cell r="E150" t="str">
            <v>LAC</v>
          </cell>
          <cell r="F150">
            <v>457.1136934673367</v>
          </cell>
          <cell r="G150">
            <v>3678128</v>
          </cell>
          <cell r="H150">
            <v>4882047</v>
          </cell>
          <cell r="I150">
            <v>93.9</v>
          </cell>
          <cell r="J150">
            <v>297804.86699999974</v>
          </cell>
          <cell r="K150">
            <v>297804.86699999974</v>
          </cell>
          <cell r="L150">
            <v>555.55555555555554</v>
          </cell>
          <cell r="M150">
            <v>165447148.33333319</v>
          </cell>
          <cell r="N150">
            <v>1.8630000000000001E-2</v>
          </cell>
          <cell r="O150">
            <v>3082280.3734499975</v>
          </cell>
          <cell r="P150">
            <v>4623420.560174996</v>
          </cell>
          <cell r="Q150">
            <v>170070568.8935082</v>
          </cell>
          <cell r="R150">
            <v>170070568.8935082</v>
          </cell>
          <cell r="S150">
            <v>5959183.8820000002</v>
          </cell>
          <cell r="T150">
            <v>89387758.230000004</v>
          </cell>
          <cell r="U150">
            <v>1.902615886796339</v>
          </cell>
          <cell r="V150">
            <v>0.63420529559877969</v>
          </cell>
          <cell r="W150">
            <v>5.7078476603890165</v>
          </cell>
        </row>
        <row r="151">
          <cell r="A151" t="str">
            <v>Papua New Guinea</v>
          </cell>
          <cell r="B151" t="str">
            <v>PNG</v>
          </cell>
          <cell r="C151" t="str">
            <v>Lower middle income</v>
          </cell>
          <cell r="D151" t="str">
            <v>East Asia &amp; Pacific</v>
          </cell>
          <cell r="E151" t="str">
            <v>Oceania</v>
          </cell>
          <cell r="F151">
            <v>162.92664529511597</v>
          </cell>
          <cell r="G151">
            <v>6858945</v>
          </cell>
          <cell r="H151">
            <v>10044486</v>
          </cell>
          <cell r="I151">
            <v>38.799999999999997</v>
          </cell>
          <cell r="J151">
            <v>6147225.432000001</v>
          </cell>
          <cell r="K151">
            <v>6147225.432000001</v>
          </cell>
          <cell r="L151">
            <v>154.48471350475805</v>
          </cell>
          <cell r="M151">
            <v>949652359.71168268</v>
          </cell>
          <cell r="N151">
            <v>1.8630000000000001E-2</v>
          </cell>
          <cell r="O151">
            <v>17692023.46142865</v>
          </cell>
          <cell r="P151">
            <v>26538035.192142975</v>
          </cell>
          <cell r="Q151">
            <v>976190394.90382564</v>
          </cell>
          <cell r="R151">
            <v>976190394.90382564</v>
          </cell>
          <cell r="S151">
            <v>0</v>
          </cell>
          <cell r="T151">
            <v>0</v>
          </cell>
          <cell r="U151" t="e">
            <v>#DIV/0!</v>
          </cell>
          <cell r="V151" t="e">
            <v>#DIV/0!</v>
          </cell>
          <cell r="W151" t="e">
            <v>#DIV/0!</v>
          </cell>
        </row>
        <row r="152">
          <cell r="A152" t="str">
            <v>Paraguay</v>
          </cell>
          <cell r="B152" t="str">
            <v>PRY</v>
          </cell>
          <cell r="C152" t="str">
            <v>Lower middle income</v>
          </cell>
          <cell r="D152" t="str">
            <v>Latin America &amp; Caribbean</v>
          </cell>
          <cell r="E152" t="str">
            <v>LAC</v>
          </cell>
          <cell r="F152">
            <v>457.1136934673367</v>
          </cell>
          <cell r="G152">
            <v>6459721</v>
          </cell>
          <cell r="H152">
            <v>8693133</v>
          </cell>
          <cell r="I152">
            <v>91.2</v>
          </cell>
          <cell r="J152">
            <v>764995.70399999968</v>
          </cell>
          <cell r="K152">
            <v>764995.70399999968</v>
          </cell>
          <cell r="L152">
            <v>272.85415212840195</v>
          </cell>
          <cell r="M152">
            <v>208732254.19678986</v>
          </cell>
          <cell r="N152">
            <v>1.8630000000000001E-2</v>
          </cell>
          <cell r="O152">
            <v>3888681.8956861952</v>
          </cell>
          <cell r="P152">
            <v>5833022.8435292933</v>
          </cell>
          <cell r="Q152">
            <v>214565277.04031914</v>
          </cell>
          <cell r="R152">
            <v>214565277.04031914</v>
          </cell>
          <cell r="S152">
            <v>0</v>
          </cell>
          <cell r="T152">
            <v>0</v>
          </cell>
          <cell r="U152" t="e">
            <v>#DIV/0!</v>
          </cell>
          <cell r="V152" t="e">
            <v>#DIV/0!</v>
          </cell>
          <cell r="W152" t="e">
            <v>#DIV/0!</v>
          </cell>
        </row>
        <row r="153">
          <cell r="A153" t="str">
            <v>Peru</v>
          </cell>
          <cell r="B153" t="str">
            <v>PER</v>
          </cell>
          <cell r="C153" t="str">
            <v>Upper middle income</v>
          </cell>
          <cell r="D153" t="str">
            <v>Latin America &amp; Caribbean</v>
          </cell>
          <cell r="E153" t="str">
            <v>LAC</v>
          </cell>
          <cell r="F153">
            <v>457.1136934673367</v>
          </cell>
          <cell r="G153">
            <v>29262830</v>
          </cell>
          <cell r="H153">
            <v>36513996</v>
          </cell>
          <cell r="I153">
            <v>85.9</v>
          </cell>
          <cell r="J153">
            <v>5148473.435999996</v>
          </cell>
          <cell r="K153">
            <v>5148473.435999996</v>
          </cell>
          <cell r="L153">
            <v>399.69372128637059</v>
          </cell>
          <cell r="M153">
            <v>2057812506.5788651</v>
          </cell>
          <cell r="N153">
            <v>1.8630000000000001E-2</v>
          </cell>
          <cell r="O153">
            <v>38337046.997564256</v>
          </cell>
          <cell r="P153">
            <v>57505570.496346384</v>
          </cell>
          <cell r="Q153">
            <v>2115318077.0752115</v>
          </cell>
          <cell r="R153">
            <v>2115318077.0752115</v>
          </cell>
          <cell r="S153">
            <v>0</v>
          </cell>
          <cell r="T153">
            <v>0</v>
          </cell>
          <cell r="U153" t="e">
            <v>#DIV/0!</v>
          </cell>
          <cell r="V153" t="e">
            <v>#DIV/0!</v>
          </cell>
          <cell r="W153" t="e">
            <v>#DIV/0!</v>
          </cell>
        </row>
        <row r="154">
          <cell r="A154" t="str">
            <v>Philippines</v>
          </cell>
          <cell r="B154" t="str">
            <v>PHL</v>
          </cell>
          <cell r="C154" t="str">
            <v>Lower middle income</v>
          </cell>
          <cell r="D154" t="str">
            <v>East Asia &amp; Pacific</v>
          </cell>
          <cell r="E154" t="str">
            <v>SE Asia</v>
          </cell>
          <cell r="F154">
            <v>286.39139284675775</v>
          </cell>
          <cell r="G154">
            <v>93444322</v>
          </cell>
          <cell r="H154">
            <v>127797234</v>
          </cell>
          <cell r="I154">
            <v>91.8</v>
          </cell>
          <cell r="J154">
            <v>10479373.188000008</v>
          </cell>
          <cell r="K154">
            <v>10479373.188000008</v>
          </cell>
          <cell r="L154">
            <v>409.5428762095429</v>
          </cell>
          <cell r="M154">
            <v>4291752636.2866902</v>
          </cell>
          <cell r="N154">
            <v>1.8630000000000001E-2</v>
          </cell>
          <cell r="O154">
            <v>79955351.614021048</v>
          </cell>
          <cell r="P154">
            <v>119933027.42103156</v>
          </cell>
          <cell r="Q154">
            <v>4411685663.7077217</v>
          </cell>
          <cell r="R154">
            <v>4411685663.7077217</v>
          </cell>
          <cell r="S154">
            <v>0</v>
          </cell>
          <cell r="T154">
            <v>0</v>
          </cell>
          <cell r="U154" t="e">
            <v>#DIV/0!</v>
          </cell>
          <cell r="V154" t="e">
            <v>#DIV/0!</v>
          </cell>
          <cell r="W154" t="e">
            <v>#DIV/0!</v>
          </cell>
        </row>
        <row r="155">
          <cell r="A155" t="str">
            <v>Poland</v>
          </cell>
          <cell r="B155" t="str">
            <v>POL</v>
          </cell>
          <cell r="C155" t="str">
            <v>High income: OECD</v>
          </cell>
          <cell r="D155" t="str">
            <v>Europe &amp; Central Asia</v>
          </cell>
          <cell r="E155" t="str">
            <v>N/A</v>
          </cell>
          <cell r="F155" t="str">
            <v>N/A</v>
          </cell>
          <cell r="G155">
            <v>38183683</v>
          </cell>
          <cell r="H155">
            <v>37447642</v>
          </cell>
          <cell r="I155" t="str">
            <v>N/A</v>
          </cell>
          <cell r="J155" t="e">
            <v>#VALUE!</v>
          </cell>
          <cell r="K155">
            <v>0</v>
          </cell>
          <cell r="L155" t="str">
            <v>N/A</v>
          </cell>
          <cell r="M155" t="e">
            <v>#VALUE!</v>
          </cell>
          <cell r="N155" t="e">
            <v>#VALUE!</v>
          </cell>
          <cell r="O155" t="e">
            <v>#VALUE!</v>
          </cell>
          <cell r="P155" t="e">
            <v>#VALUE!</v>
          </cell>
          <cell r="Q155" t="e">
            <v>#VALUE!</v>
          </cell>
          <cell r="R155">
            <v>0</v>
          </cell>
          <cell r="S155">
            <v>697164579.13620007</v>
          </cell>
          <cell r="T155">
            <v>10457468687.043001</v>
          </cell>
          <cell r="U155" t="e">
            <v>#VALUE!</v>
          </cell>
          <cell r="V155" t="e">
            <v>#VALUE!</v>
          </cell>
          <cell r="W155" t="e">
            <v>#VALUE!</v>
          </cell>
        </row>
        <row r="156">
          <cell r="A156" t="str">
            <v>Portugal</v>
          </cell>
          <cell r="B156" t="str">
            <v>PRT</v>
          </cell>
          <cell r="C156" t="str">
            <v>High income: OECD</v>
          </cell>
          <cell r="D156" t="str">
            <v>Europe &amp; Central Asia</v>
          </cell>
          <cell r="E156" t="str">
            <v>N/A</v>
          </cell>
          <cell r="F156" t="str">
            <v>N/A</v>
          </cell>
          <cell r="G156">
            <v>10573100</v>
          </cell>
          <cell r="H156">
            <v>10432816</v>
          </cell>
          <cell r="I156">
            <v>99.5</v>
          </cell>
          <cell r="J156">
            <v>52164.080000000045</v>
          </cell>
          <cell r="K156">
            <v>52164.080000000045</v>
          </cell>
          <cell r="L156" t="str">
            <v>N/A</v>
          </cell>
          <cell r="M156" t="e">
            <v>#VALUE!</v>
          </cell>
          <cell r="N156" t="e">
            <v>#VALUE!</v>
          </cell>
          <cell r="O156" t="e">
            <v>#VALUE!</v>
          </cell>
          <cell r="P156" t="e">
            <v>#VALUE!</v>
          </cell>
          <cell r="Q156" t="e">
            <v>#VALUE!</v>
          </cell>
          <cell r="R156">
            <v>0</v>
          </cell>
          <cell r="S156">
            <v>0</v>
          </cell>
          <cell r="T156">
            <v>0</v>
          </cell>
          <cell r="U156" t="e">
            <v>#VALUE!</v>
          </cell>
          <cell r="V156" t="e">
            <v>#VALUE!</v>
          </cell>
          <cell r="W156" t="e">
            <v>#VALUE!</v>
          </cell>
        </row>
        <row r="157">
          <cell r="A157" t="str">
            <v>Puerto Rico</v>
          </cell>
          <cell r="B157" t="str">
            <v>PRI</v>
          </cell>
          <cell r="C157" t="str">
            <v>High income: nonOECD</v>
          </cell>
          <cell r="D157" t="str">
            <v>Latin America &amp; Caribbean</v>
          </cell>
          <cell r="E157" t="str">
            <v>LAC</v>
          </cell>
          <cell r="F157">
            <v>457.1136934673367</v>
          </cell>
          <cell r="G157">
            <v>3721208</v>
          </cell>
          <cell r="H157">
            <v>3703707</v>
          </cell>
          <cell r="I157" t="str">
            <v>N/A</v>
          </cell>
          <cell r="J157" t="e">
            <v>#VALUE!</v>
          </cell>
          <cell r="K157">
            <v>0</v>
          </cell>
          <cell r="L157" t="str">
            <v>N/A</v>
          </cell>
          <cell r="M157" t="e">
            <v>#VALUE!</v>
          </cell>
          <cell r="N157" t="e">
            <v>#VALUE!</v>
          </cell>
          <cell r="O157" t="e">
            <v>#VALUE!</v>
          </cell>
          <cell r="P157" t="e">
            <v>#VALUE!</v>
          </cell>
          <cell r="Q157" t="e">
            <v>#VALUE!</v>
          </cell>
          <cell r="R157">
            <v>0</v>
          </cell>
          <cell r="S157" t="e">
            <v>#N/A</v>
          </cell>
          <cell r="T157" t="e">
            <v>#N/A</v>
          </cell>
          <cell r="U157" t="e">
            <v>#VALUE!</v>
          </cell>
          <cell r="V157" t="e">
            <v>#VALUE!</v>
          </cell>
          <cell r="W157" t="e">
            <v>#VALUE!</v>
          </cell>
        </row>
        <row r="158">
          <cell r="A158" t="str">
            <v>Qatar</v>
          </cell>
          <cell r="B158" t="str">
            <v>QAT</v>
          </cell>
          <cell r="C158" t="str">
            <v>High income: nonOECD</v>
          </cell>
          <cell r="D158" t="str">
            <v>Middle East &amp; North Africa</v>
          </cell>
          <cell r="E158" t="str">
            <v>W Asia</v>
          </cell>
          <cell r="F158">
            <v>463.55505996404435</v>
          </cell>
          <cell r="G158">
            <v>1749713</v>
          </cell>
          <cell r="H158">
            <v>2760329</v>
          </cell>
          <cell r="I158">
            <v>100</v>
          </cell>
          <cell r="J158">
            <v>0</v>
          </cell>
          <cell r="K158">
            <v>0</v>
          </cell>
          <cell r="L158">
            <v>573.77049180327867</v>
          </cell>
          <cell r="M158">
            <v>0</v>
          </cell>
          <cell r="N158" t="e">
            <v>#DIV/0!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6780036777.1239996</v>
          </cell>
          <cell r="T158">
            <v>101700551656.86</v>
          </cell>
          <cell r="U158">
            <v>0</v>
          </cell>
          <cell r="V158">
            <v>0</v>
          </cell>
          <cell r="W158">
            <v>0</v>
          </cell>
        </row>
        <row r="159">
          <cell r="A159" t="str">
            <v>Romania</v>
          </cell>
          <cell r="B159" t="str">
            <v>ROM</v>
          </cell>
          <cell r="C159" t="str">
            <v>Upper middle income</v>
          </cell>
          <cell r="D159" t="str">
            <v>Europe &amp; Central Asia</v>
          </cell>
          <cell r="E159" t="str">
            <v>N/A</v>
          </cell>
          <cell r="F159" t="str">
            <v>N/A</v>
          </cell>
          <cell r="G159">
            <v>20246871</v>
          </cell>
          <cell r="H159">
            <v>20232088</v>
          </cell>
          <cell r="I159" t="str">
            <v>N/A</v>
          </cell>
          <cell r="J159" t="e">
            <v>#VALUE!</v>
          </cell>
          <cell r="K159">
            <v>0</v>
          </cell>
          <cell r="L159" t="str">
            <v>N/A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>
            <v>0</v>
          </cell>
          <cell r="S159">
            <v>0</v>
          </cell>
          <cell r="T159">
            <v>0</v>
          </cell>
          <cell r="U159" t="e">
            <v>#VALUE!</v>
          </cell>
          <cell r="V159" t="e">
            <v>#VALUE!</v>
          </cell>
          <cell r="W159" t="e">
            <v>#VALUE!</v>
          </cell>
        </row>
        <row r="160">
          <cell r="A160" t="str">
            <v>Russian Federation</v>
          </cell>
          <cell r="B160" t="str">
            <v>RUS</v>
          </cell>
          <cell r="C160" t="str">
            <v>High income: nonOECD</v>
          </cell>
          <cell r="D160" t="str">
            <v>Europe &amp; Central Asia</v>
          </cell>
          <cell r="E160" t="str">
            <v>N/A</v>
          </cell>
          <cell r="F160">
            <v>270.56505523889945</v>
          </cell>
          <cell r="G160">
            <v>142389000</v>
          </cell>
          <cell r="H160">
            <v>133556108</v>
          </cell>
          <cell r="I160">
            <v>97</v>
          </cell>
          <cell r="J160">
            <v>4006683.2400000035</v>
          </cell>
          <cell r="K160">
            <v>4006683.2400000035</v>
          </cell>
          <cell r="L160">
            <v>270.56505523889945</v>
          </cell>
          <cell r="M160">
            <v>1084068472.1553736</v>
          </cell>
          <cell r="N160">
            <v>1.8630000000000001E-2</v>
          </cell>
          <cell r="O160">
            <v>20196195.636254609</v>
          </cell>
          <cell r="P160">
            <v>30294293.454381913</v>
          </cell>
          <cell r="Q160">
            <v>1114362765.6097555</v>
          </cell>
          <cell r="R160">
            <v>1114362765.6097555</v>
          </cell>
          <cell r="S160">
            <v>39405067380.993599</v>
          </cell>
          <cell r="T160">
            <v>591076010714.90393</v>
          </cell>
          <cell r="U160">
            <v>1.8853121179151534E-3</v>
          </cell>
          <cell r="V160">
            <v>6.2843737263838448E-4</v>
          </cell>
          <cell r="W160">
            <v>5.6559363537454603E-3</v>
          </cell>
        </row>
        <row r="161">
          <cell r="A161" t="str">
            <v>Rwanda</v>
          </cell>
          <cell r="B161" t="str">
            <v>RWA</v>
          </cell>
          <cell r="C161" t="str">
            <v>Low income</v>
          </cell>
          <cell r="D161" t="str">
            <v>Sub-Saharan Africa</v>
          </cell>
          <cell r="E161" t="str">
            <v>SSA</v>
          </cell>
          <cell r="F161">
            <v>68.964152792292879</v>
          </cell>
          <cell r="G161">
            <v>10836732</v>
          </cell>
          <cell r="H161">
            <v>17771249</v>
          </cell>
          <cell r="I161">
            <v>70.099999999999994</v>
          </cell>
          <cell r="J161">
            <v>5313603.4510000004</v>
          </cell>
          <cell r="K161">
            <v>5313603.4510000004</v>
          </cell>
          <cell r="L161">
            <v>40.861072353996413</v>
          </cell>
          <cell r="M161">
            <v>217119535.07175604</v>
          </cell>
          <cell r="N161">
            <v>1.8630000000000001E-2</v>
          </cell>
          <cell r="O161">
            <v>4044936.9383868151</v>
          </cell>
          <cell r="P161">
            <v>6067405.4075802229</v>
          </cell>
          <cell r="Q161">
            <v>223186940.47933626</v>
          </cell>
          <cell r="R161">
            <v>223186940.47933626</v>
          </cell>
          <cell r="S161">
            <v>17561062.287999999</v>
          </cell>
          <cell r="T161">
            <v>263415934.31999999</v>
          </cell>
          <cell r="U161">
            <v>0.84727957348323057</v>
          </cell>
          <cell r="V161">
            <v>0.28242652449441014</v>
          </cell>
          <cell r="W161">
            <v>2.5418387204496917</v>
          </cell>
        </row>
        <row r="162">
          <cell r="A162" t="str">
            <v>Samoa</v>
          </cell>
          <cell r="B162" t="str">
            <v>WSM</v>
          </cell>
          <cell r="C162" t="str">
            <v>Lower middle income</v>
          </cell>
          <cell r="D162" t="str">
            <v>East Asia &amp; Pacific</v>
          </cell>
          <cell r="E162" t="str">
            <v>Oceania</v>
          </cell>
          <cell r="F162">
            <v>162.92664529511597</v>
          </cell>
          <cell r="G162">
            <v>186029</v>
          </cell>
          <cell r="H162">
            <v>211105</v>
          </cell>
          <cell r="I162">
            <v>97.6</v>
          </cell>
          <cell r="J162">
            <v>5066.5200000000041</v>
          </cell>
          <cell r="K162">
            <v>5066.5200000000041</v>
          </cell>
          <cell r="L162">
            <v>1000</v>
          </cell>
          <cell r="M162">
            <v>5066520.0000000037</v>
          </cell>
          <cell r="N162">
            <v>1.8630000000000001E-2</v>
          </cell>
          <cell r="O162">
            <v>94389.267600000079</v>
          </cell>
          <cell r="P162">
            <v>141583.90140000012</v>
          </cell>
          <cell r="Q162">
            <v>5208103.9014000036</v>
          </cell>
          <cell r="R162">
            <v>5208103.9014000036</v>
          </cell>
          <cell r="S162">
            <v>0</v>
          </cell>
          <cell r="T162">
            <v>0</v>
          </cell>
          <cell r="U162" t="e">
            <v>#DIV/0!</v>
          </cell>
          <cell r="V162" t="e">
            <v>#DIV/0!</v>
          </cell>
          <cell r="W162" t="e">
            <v>#DIV/0!</v>
          </cell>
        </row>
        <row r="163">
          <cell r="A163" t="str">
            <v>San Marino</v>
          </cell>
          <cell r="B163" t="str">
            <v>SMR</v>
          </cell>
          <cell r="C163" t="str">
            <v>High income: nonOECD</v>
          </cell>
          <cell r="D163" t="str">
            <v>Europe &amp; Central Asia</v>
          </cell>
          <cell r="E163" t="str">
            <v>N/A</v>
          </cell>
          <cell r="F163" t="str">
            <v>N/A</v>
          </cell>
          <cell r="G163">
            <v>30861</v>
          </cell>
          <cell r="H163">
            <v>33108</v>
          </cell>
          <cell r="I163" t="str">
            <v>N/A</v>
          </cell>
          <cell r="J163" t="e">
            <v>#VALUE!</v>
          </cell>
          <cell r="K163">
            <v>0</v>
          </cell>
          <cell r="L163" t="str">
            <v>N/A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>
            <v>0</v>
          </cell>
          <cell r="S163" t="e">
            <v>#N/A</v>
          </cell>
          <cell r="T163" t="e">
            <v>#N/A</v>
          </cell>
          <cell r="U163" t="e">
            <v>#VALUE!</v>
          </cell>
          <cell r="V163" t="e">
            <v>#VALUE!</v>
          </cell>
          <cell r="W163" t="e">
            <v>#VALUE!</v>
          </cell>
        </row>
        <row r="164">
          <cell r="A164" t="str">
            <v>Sao Tome and Principe</v>
          </cell>
          <cell r="B164" t="str">
            <v>STP</v>
          </cell>
          <cell r="C164" t="str">
            <v>Lower middle income</v>
          </cell>
          <cell r="D164" t="str">
            <v>Sub-Saharan Africa</v>
          </cell>
          <cell r="E164" t="str">
            <v>SSA</v>
          </cell>
          <cell r="F164">
            <v>68.964152792292879</v>
          </cell>
          <cell r="G164">
            <v>178228</v>
          </cell>
          <cell r="H164">
            <v>278192</v>
          </cell>
          <cell r="I164">
            <v>95.3</v>
          </cell>
          <cell r="J164">
            <v>13075.024000000012</v>
          </cell>
          <cell r="K164">
            <v>13075.024000000012</v>
          </cell>
          <cell r="L164">
            <v>68.964152792292879</v>
          </cell>
          <cell r="M164">
            <v>901707.95289889723</v>
          </cell>
          <cell r="N164">
            <v>1.8630000000000001E-2</v>
          </cell>
          <cell r="O164">
            <v>16798.819162506457</v>
          </cell>
          <cell r="P164">
            <v>25198.228743759686</v>
          </cell>
          <cell r="Q164">
            <v>926906.18164265691</v>
          </cell>
          <cell r="R164">
            <v>926906.18164265691</v>
          </cell>
          <cell r="S164">
            <v>710654.31359999999</v>
          </cell>
          <cell r="T164">
            <v>10659814.704</v>
          </cell>
          <cell r="U164">
            <v>8.695331085772473E-2</v>
          </cell>
          <cell r="V164">
            <v>2.898443695257491E-2</v>
          </cell>
          <cell r="W164">
            <v>0.26085993257317419</v>
          </cell>
        </row>
        <row r="165">
          <cell r="A165" t="str">
            <v>Saudi Arabia</v>
          </cell>
          <cell r="B165" t="str">
            <v>SAU</v>
          </cell>
          <cell r="C165" t="str">
            <v>High income: nonOECD</v>
          </cell>
          <cell r="D165" t="str">
            <v>Middle East &amp; North Africa</v>
          </cell>
          <cell r="E165" t="str">
            <v>W Asia</v>
          </cell>
          <cell r="F165">
            <v>463.55505996404435</v>
          </cell>
          <cell r="G165">
            <v>27258387</v>
          </cell>
          <cell r="H165">
            <v>35634201</v>
          </cell>
          <cell r="I165">
            <v>97</v>
          </cell>
          <cell r="J165">
            <v>1069026.030000001</v>
          </cell>
          <cell r="K165">
            <v>1069026.030000001</v>
          </cell>
          <cell r="L165">
            <v>470.43752463539613</v>
          </cell>
          <cell r="M165">
            <v>502909959.32400519</v>
          </cell>
          <cell r="N165">
            <v>1.8630000000000001E-2</v>
          </cell>
          <cell r="O165">
            <v>9369212.5422062166</v>
          </cell>
          <cell r="P165">
            <v>14053818.813309325</v>
          </cell>
          <cell r="Q165">
            <v>516963778.1373145</v>
          </cell>
          <cell r="R165">
            <v>516963778.1373145</v>
          </cell>
          <cell r="S165">
            <v>57508804538.919998</v>
          </cell>
          <cell r="T165">
            <v>862632068083.79993</v>
          </cell>
          <cell r="U165">
            <v>5.992865292912973E-4</v>
          </cell>
          <cell r="V165">
            <v>1.9976217643043241E-4</v>
          </cell>
          <cell r="W165">
            <v>1.7978595878738917E-3</v>
          </cell>
        </row>
        <row r="166">
          <cell r="A166" t="str">
            <v>Senegal</v>
          </cell>
          <cell r="B166" t="str">
            <v>SEN</v>
          </cell>
          <cell r="C166" t="str">
            <v>Lower middle income</v>
          </cell>
          <cell r="D166" t="str">
            <v>Sub-Saharan Africa</v>
          </cell>
          <cell r="E166" t="str">
            <v>SSA</v>
          </cell>
          <cell r="F166">
            <v>68.964152792292879</v>
          </cell>
          <cell r="G166">
            <v>12950564</v>
          </cell>
          <cell r="H166">
            <v>21855703</v>
          </cell>
          <cell r="I166">
            <v>72.8</v>
          </cell>
          <cell r="J166">
            <v>5944751.216</v>
          </cell>
          <cell r="K166">
            <v>5944751.216</v>
          </cell>
          <cell r="L166">
            <v>108.27181525648305</v>
          </cell>
          <cell r="M166">
            <v>643649005.40450501</v>
          </cell>
          <cell r="N166">
            <v>1.8630000000000001E-2</v>
          </cell>
          <cell r="O166">
            <v>11991180.970685929</v>
          </cell>
          <cell r="P166">
            <v>17986771.456028894</v>
          </cell>
          <cell r="Q166">
            <v>661635776.86053395</v>
          </cell>
          <cell r="R166">
            <v>661635776.86053395</v>
          </cell>
          <cell r="S166">
            <v>313341768.5424</v>
          </cell>
          <cell r="T166">
            <v>4700126528.1359997</v>
          </cell>
          <cell r="U166">
            <v>0.14076977989844219</v>
          </cell>
          <cell r="V166">
            <v>4.69232599661474E-2</v>
          </cell>
          <cell r="W166">
            <v>0.42230933969532658</v>
          </cell>
        </row>
        <row r="167">
          <cell r="A167" t="str">
            <v>Serbia</v>
          </cell>
          <cell r="B167" t="str">
            <v>SRB</v>
          </cell>
          <cell r="C167" t="str">
            <v>Upper middle income</v>
          </cell>
          <cell r="D167" t="str">
            <v>Europe &amp; Central Asia</v>
          </cell>
          <cell r="E167" t="str">
            <v>N/A</v>
          </cell>
          <cell r="F167" t="str">
            <v>N/A</v>
          </cell>
          <cell r="G167">
            <v>7291436</v>
          </cell>
          <cell r="H167">
            <v>8582256</v>
          </cell>
          <cell r="I167">
            <v>99.2</v>
          </cell>
          <cell r="J167">
            <v>68658.048000000068</v>
          </cell>
          <cell r="K167">
            <v>68658.048000000068</v>
          </cell>
          <cell r="L167" t="str">
            <v>N/A</v>
          </cell>
          <cell r="M167" t="e">
            <v>#VALUE!</v>
          </cell>
          <cell r="N167" t="e">
            <v>#VALUE!</v>
          </cell>
          <cell r="O167" t="e">
            <v>#VALUE!</v>
          </cell>
          <cell r="P167" t="e">
            <v>#VALUE!</v>
          </cell>
          <cell r="Q167" t="e">
            <v>#VALUE!</v>
          </cell>
          <cell r="R167">
            <v>0</v>
          </cell>
          <cell r="S167">
            <v>0</v>
          </cell>
          <cell r="T167">
            <v>0</v>
          </cell>
          <cell r="U167" t="e">
            <v>#VALUE!</v>
          </cell>
          <cell r="V167" t="e">
            <v>#VALUE!</v>
          </cell>
          <cell r="W167" t="e">
            <v>#VALUE!</v>
          </cell>
        </row>
        <row r="168">
          <cell r="A168" t="str">
            <v>Seychelles</v>
          </cell>
          <cell r="B168" t="str">
            <v>SYC</v>
          </cell>
          <cell r="C168" t="str">
            <v>Upper middle income</v>
          </cell>
          <cell r="D168" t="str">
            <v>Sub-Saharan Africa</v>
          </cell>
          <cell r="E168" t="str">
            <v>SSA</v>
          </cell>
          <cell r="F168">
            <v>68.964152792292879</v>
          </cell>
          <cell r="G168">
            <v>89770</v>
          </cell>
          <cell r="H168">
            <v>98416</v>
          </cell>
          <cell r="I168">
            <v>96.3</v>
          </cell>
          <cell r="J168">
            <v>3641.392000000003</v>
          </cell>
          <cell r="K168">
            <v>3641.392000000003</v>
          </cell>
          <cell r="L168">
            <v>68.964152792292879</v>
          </cell>
          <cell r="M168">
            <v>251125.51426463315</v>
          </cell>
          <cell r="N168">
            <v>1.8630000000000001E-2</v>
          </cell>
          <cell r="O168">
            <v>4678.4683307501155</v>
          </cell>
          <cell r="P168">
            <v>7017.7024961251736</v>
          </cell>
          <cell r="Q168">
            <v>258143.21676075831</v>
          </cell>
          <cell r="R168">
            <v>258143.21676075831</v>
          </cell>
          <cell r="S168">
            <v>0</v>
          </cell>
          <cell r="T168">
            <v>0</v>
          </cell>
          <cell r="U168" t="e">
            <v>#DIV/0!</v>
          </cell>
          <cell r="V168" t="e">
            <v>#DIV/0!</v>
          </cell>
          <cell r="W168" t="e">
            <v>#DIV/0!</v>
          </cell>
        </row>
        <row r="169">
          <cell r="A169" t="str">
            <v>Sierra Leone</v>
          </cell>
          <cell r="B169" t="str">
            <v>SLE</v>
          </cell>
          <cell r="C169" t="str">
            <v>Low income</v>
          </cell>
          <cell r="D169" t="str">
            <v>Sub-Saharan Africa</v>
          </cell>
          <cell r="E169" t="str">
            <v>SSA</v>
          </cell>
          <cell r="F169">
            <v>68.964152792292879</v>
          </cell>
          <cell r="G169">
            <v>5751976</v>
          </cell>
          <cell r="H169">
            <v>8057580</v>
          </cell>
          <cell r="I169">
            <v>57.9</v>
          </cell>
          <cell r="J169">
            <v>3392241.18</v>
          </cell>
          <cell r="K169">
            <v>3392241.18</v>
          </cell>
          <cell r="L169">
            <v>70.468796655718123</v>
          </cell>
          <cell r="M169">
            <v>239047153.92057332</v>
          </cell>
          <cell r="N169">
            <v>1.8630000000000001E-2</v>
          </cell>
          <cell r="O169">
            <v>4453448.4775402816</v>
          </cell>
          <cell r="P169">
            <v>6680172.7163104229</v>
          </cell>
          <cell r="Q169">
            <v>245727326.63688374</v>
          </cell>
          <cell r="R169">
            <v>245727326.63688374</v>
          </cell>
          <cell r="S169">
            <v>0</v>
          </cell>
          <cell r="T169">
            <v>0</v>
          </cell>
          <cell r="U169" t="e">
            <v>#DIV/0!</v>
          </cell>
          <cell r="V169" t="e">
            <v>#DIV/0!</v>
          </cell>
          <cell r="W169" t="e">
            <v>#DIV/0!</v>
          </cell>
        </row>
        <row r="170">
          <cell r="A170" t="str">
            <v>Singapore</v>
          </cell>
          <cell r="B170" t="str">
            <v>SGP</v>
          </cell>
          <cell r="C170" t="str">
            <v>High income: nonOECD</v>
          </cell>
          <cell r="D170" t="str">
            <v>East Asia &amp; Pacific</v>
          </cell>
          <cell r="E170" t="str">
            <v>SE Asia</v>
          </cell>
          <cell r="F170">
            <v>286.39139284675775</v>
          </cell>
          <cell r="G170">
            <v>5076700</v>
          </cell>
          <cell r="H170">
            <v>6577884</v>
          </cell>
          <cell r="I170">
            <v>100</v>
          </cell>
          <cell r="J170">
            <v>0</v>
          </cell>
          <cell r="K170">
            <v>0</v>
          </cell>
          <cell r="L170">
            <v>576.5765765765766</v>
          </cell>
          <cell r="M170">
            <v>0</v>
          </cell>
          <cell r="N170" t="e">
            <v>#DIV/0!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 t="e">
            <v>#DIV/0!</v>
          </cell>
          <cell r="V170" t="e">
            <v>#DIV/0!</v>
          </cell>
          <cell r="W170" t="e">
            <v>#DIV/0!</v>
          </cell>
        </row>
        <row r="171">
          <cell r="A171" t="str">
            <v>Sint Maarten (Dutch part)</v>
          </cell>
          <cell r="B171" t="str">
            <v>SXM</v>
          </cell>
          <cell r="C171" t="str">
            <v>High income: nonOECD</v>
          </cell>
          <cell r="D171" t="str">
            <v>Latin America &amp; Caribbean</v>
          </cell>
          <cell r="E171" t="str">
            <v>LAC</v>
          </cell>
          <cell r="F171">
            <v>457.1136934673367</v>
          </cell>
          <cell r="G171">
            <v>37850</v>
          </cell>
          <cell r="H171">
            <v>56791</v>
          </cell>
          <cell r="I171" t="str">
            <v>N/A</v>
          </cell>
          <cell r="J171" t="e">
            <v>#VALUE!</v>
          </cell>
          <cell r="K171">
            <v>0</v>
          </cell>
          <cell r="L171" t="str">
            <v>N/A</v>
          </cell>
          <cell r="M171" t="e">
            <v>#VALUE!</v>
          </cell>
          <cell r="N171" t="e">
            <v>#VALUE!</v>
          </cell>
          <cell r="O171" t="e">
            <v>#VALUE!</v>
          </cell>
          <cell r="P171" t="e">
            <v>#VALUE!</v>
          </cell>
          <cell r="Q171" t="e">
            <v>#VALUE!</v>
          </cell>
          <cell r="R171">
            <v>0</v>
          </cell>
          <cell r="S171" t="e">
            <v>#N/A</v>
          </cell>
          <cell r="T171" t="e">
            <v>#N/A</v>
          </cell>
          <cell r="U171" t="e">
            <v>#VALUE!</v>
          </cell>
          <cell r="V171" t="e">
            <v>#VALUE!</v>
          </cell>
          <cell r="W171" t="e">
            <v>#VALUE!</v>
          </cell>
        </row>
        <row r="172">
          <cell r="A172" t="str">
            <v>Slovak Republic</v>
          </cell>
          <cell r="B172" t="str">
            <v>SVK</v>
          </cell>
          <cell r="C172" t="str">
            <v>High income: OECD</v>
          </cell>
          <cell r="D172" t="str">
            <v>Europe &amp; Central Asia</v>
          </cell>
          <cell r="E172" t="str">
            <v>N/A</v>
          </cell>
          <cell r="F172" t="str">
            <v>N/A</v>
          </cell>
          <cell r="G172">
            <v>5391428</v>
          </cell>
          <cell r="H172">
            <v>5395535</v>
          </cell>
          <cell r="I172">
            <v>100</v>
          </cell>
          <cell r="J172">
            <v>0</v>
          </cell>
          <cell r="K172">
            <v>0</v>
          </cell>
          <cell r="L172" t="str">
            <v>N/A</v>
          </cell>
          <cell r="M172" t="e">
            <v>#VALUE!</v>
          </cell>
          <cell r="N172" t="e">
            <v>#VALUE!</v>
          </cell>
          <cell r="O172" t="e">
            <v>#VALUE!</v>
          </cell>
          <cell r="P172" t="e">
            <v>#VALUE!</v>
          </cell>
          <cell r="Q172" t="e">
            <v>#VALUE!</v>
          </cell>
          <cell r="R172">
            <v>0</v>
          </cell>
          <cell r="S172">
            <v>9518129.4096000027</v>
          </cell>
          <cell r="T172">
            <v>142771941.14400005</v>
          </cell>
          <cell r="U172" t="e">
            <v>#VALUE!</v>
          </cell>
          <cell r="V172" t="e">
            <v>#VALUE!</v>
          </cell>
          <cell r="W172" t="e">
            <v>#VALUE!</v>
          </cell>
        </row>
        <row r="173">
          <cell r="A173" t="str">
            <v>Slovenia</v>
          </cell>
          <cell r="B173" t="str">
            <v>SVN</v>
          </cell>
          <cell r="C173" t="str">
            <v>High income: OECD</v>
          </cell>
          <cell r="D173" t="str">
            <v>Europe &amp; Central Asia</v>
          </cell>
          <cell r="E173" t="str">
            <v>N/A</v>
          </cell>
          <cell r="F173" t="str">
            <v>N/A</v>
          </cell>
          <cell r="G173">
            <v>2048583</v>
          </cell>
          <cell r="H173">
            <v>2086065.9999999998</v>
          </cell>
          <cell r="I173">
            <v>99.6</v>
          </cell>
          <cell r="J173">
            <v>8344.2640000000065</v>
          </cell>
          <cell r="K173">
            <v>8344.2640000000065</v>
          </cell>
          <cell r="L173" t="str">
            <v>N/A</v>
          </cell>
          <cell r="M173" t="e">
            <v>#VALUE!</v>
          </cell>
          <cell r="N173" t="e">
            <v>#VALUE!</v>
          </cell>
          <cell r="O173" t="e">
            <v>#VALUE!</v>
          </cell>
          <cell r="P173" t="e">
            <v>#VALUE!</v>
          </cell>
          <cell r="Q173" t="e">
            <v>#VALUE!</v>
          </cell>
          <cell r="R173">
            <v>0</v>
          </cell>
          <cell r="S173">
            <v>10138220.389600001</v>
          </cell>
          <cell r="T173">
            <v>152073305.84400001</v>
          </cell>
          <cell r="U173" t="e">
            <v>#VALUE!</v>
          </cell>
          <cell r="V173" t="e">
            <v>#VALUE!</v>
          </cell>
          <cell r="W173" t="e">
            <v>#VALUE!</v>
          </cell>
        </row>
        <row r="174">
          <cell r="A174" t="str">
            <v>Solomon Islands</v>
          </cell>
          <cell r="B174" t="str">
            <v>SLB</v>
          </cell>
          <cell r="C174" t="str">
            <v>Lower middle income</v>
          </cell>
          <cell r="D174" t="str">
            <v>East Asia &amp; Pacific</v>
          </cell>
          <cell r="E174" t="str">
            <v>Oceania</v>
          </cell>
          <cell r="F174">
            <v>162.92664529511597</v>
          </cell>
          <cell r="G174">
            <v>526447</v>
          </cell>
          <cell r="H174">
            <v>764146</v>
          </cell>
          <cell r="I174">
            <v>80.400000000000006</v>
          </cell>
          <cell r="J174">
            <v>149772.61599999995</v>
          </cell>
          <cell r="K174">
            <v>149772.61599999995</v>
          </cell>
          <cell r="L174">
            <v>176.47058823529412</v>
          </cell>
          <cell r="M174">
            <v>26430461.647058815</v>
          </cell>
          <cell r="N174">
            <v>1.8630000000000001E-2</v>
          </cell>
          <cell r="O174">
            <v>492399.50048470573</v>
          </cell>
          <cell r="P174">
            <v>738599.25072705862</v>
          </cell>
          <cell r="Q174">
            <v>27169060.897785872</v>
          </cell>
          <cell r="R174">
            <v>27169060.897785872</v>
          </cell>
          <cell r="S174">
            <v>0</v>
          </cell>
          <cell r="T174">
            <v>0</v>
          </cell>
          <cell r="U174" t="e">
            <v>#DIV/0!</v>
          </cell>
          <cell r="V174" t="e">
            <v>#DIV/0!</v>
          </cell>
          <cell r="W174" t="e">
            <v>#DIV/0!</v>
          </cell>
        </row>
        <row r="175">
          <cell r="A175" t="str">
            <v>Somalia</v>
          </cell>
          <cell r="B175" t="str">
            <v>SOM</v>
          </cell>
          <cell r="C175" t="str">
            <v>Low income</v>
          </cell>
          <cell r="D175" t="str">
            <v>Sub-Saharan Africa</v>
          </cell>
          <cell r="E175" t="str">
            <v>SSA</v>
          </cell>
          <cell r="F175">
            <v>68.964152792292879</v>
          </cell>
          <cell r="G175">
            <v>9636173</v>
          </cell>
          <cell r="H175">
            <v>16880129</v>
          </cell>
          <cell r="I175">
            <v>31.5</v>
          </cell>
          <cell r="J175">
            <v>11562888.365</v>
          </cell>
          <cell r="K175">
            <v>11562888.365</v>
          </cell>
          <cell r="L175">
            <v>72.418529154700963</v>
          </cell>
          <cell r="M175">
            <v>837367368.17330503</v>
          </cell>
          <cell r="N175">
            <v>1.8630000000000001E-2</v>
          </cell>
          <cell r="O175">
            <v>15600154.069068674</v>
          </cell>
          <cell r="P175">
            <v>23400231.103603013</v>
          </cell>
          <cell r="Q175">
            <v>860767599.27690804</v>
          </cell>
          <cell r="R175">
            <v>860767599.27690804</v>
          </cell>
          <cell r="S175" t="e">
            <v>#N/A</v>
          </cell>
          <cell r="T175" t="e">
            <v>#N/A</v>
          </cell>
          <cell r="U175" t="e">
            <v>#N/A</v>
          </cell>
          <cell r="V175" t="e">
            <v>#N/A</v>
          </cell>
          <cell r="W175" t="e">
            <v>#N/A</v>
          </cell>
        </row>
        <row r="176">
          <cell r="A176" t="str">
            <v>South Africa</v>
          </cell>
          <cell r="B176" t="str">
            <v>ZAF</v>
          </cell>
          <cell r="C176" t="str">
            <v>Upper middle income</v>
          </cell>
          <cell r="D176" t="str">
            <v>Sub-Saharan Africa</v>
          </cell>
          <cell r="E176" t="str">
            <v>SSA</v>
          </cell>
          <cell r="F176">
            <v>68.964152792292879</v>
          </cell>
          <cell r="G176">
            <v>50895698</v>
          </cell>
          <cell r="H176">
            <v>58095501</v>
          </cell>
          <cell r="I176">
            <v>93.8</v>
          </cell>
          <cell r="J176">
            <v>3601921.0620000032</v>
          </cell>
          <cell r="K176">
            <v>3601921.0620000032</v>
          </cell>
          <cell r="L176">
            <v>289.36017253774264</v>
          </cell>
          <cell r="M176">
            <v>1042252499.9676502</v>
          </cell>
          <cell r="N176">
            <v>1.8630000000000001E-2</v>
          </cell>
          <cell r="O176">
            <v>19417164.074397322</v>
          </cell>
          <cell r="P176">
            <v>29125746.111595985</v>
          </cell>
          <cell r="Q176">
            <v>1071378246.0792462</v>
          </cell>
          <cell r="R176">
            <v>1071378246.0792462</v>
          </cell>
          <cell r="S176">
            <v>2145502407.3840003</v>
          </cell>
          <cell r="T176">
            <v>32182536110.760006</v>
          </cell>
          <cell r="U176">
            <v>3.3290671760360067E-2</v>
          </cell>
          <cell r="V176">
            <v>1.1096890586786689E-2</v>
          </cell>
          <cell r="W176">
            <v>9.9872015281080195E-2</v>
          </cell>
        </row>
        <row r="177">
          <cell r="A177" t="str">
            <v>South Sudan</v>
          </cell>
          <cell r="B177" t="str">
            <v>SSD</v>
          </cell>
          <cell r="C177" t="str">
            <v>Low income</v>
          </cell>
          <cell r="D177" t="str">
            <v>Sub-Saharan Africa</v>
          </cell>
          <cell r="E177" t="str">
            <v>SSA</v>
          </cell>
          <cell r="F177">
            <v>68.964152792292879</v>
          </cell>
          <cell r="G177">
            <v>9940929</v>
          </cell>
          <cell r="H177">
            <v>17296842</v>
          </cell>
          <cell r="I177" t="str">
            <v>N/A</v>
          </cell>
          <cell r="J177" t="e">
            <v>#VALUE!</v>
          </cell>
          <cell r="K177">
            <v>0</v>
          </cell>
          <cell r="L177" t="str">
            <v>N/A</v>
          </cell>
          <cell r="M177" t="e">
            <v>#VALUE!</v>
          </cell>
          <cell r="N177" t="e">
            <v>#VALUE!</v>
          </cell>
          <cell r="O177" t="e">
            <v>#VALUE!</v>
          </cell>
          <cell r="P177" t="e">
            <v>#VALUE!</v>
          </cell>
          <cell r="Q177" t="e">
            <v>#VALUE!</v>
          </cell>
          <cell r="R177">
            <v>0</v>
          </cell>
          <cell r="S177">
            <v>1028907405.11</v>
          </cell>
          <cell r="T177">
            <v>15433611076.65</v>
          </cell>
          <cell r="U177" t="e">
            <v>#VALUE!</v>
          </cell>
          <cell r="V177" t="e">
            <v>#VALUE!</v>
          </cell>
          <cell r="W177" t="e">
            <v>#VALUE!</v>
          </cell>
        </row>
        <row r="178">
          <cell r="A178" t="str">
            <v>Spain</v>
          </cell>
          <cell r="B178" t="str">
            <v>ESP</v>
          </cell>
          <cell r="C178" t="str">
            <v>High income: OECD</v>
          </cell>
          <cell r="D178" t="str">
            <v>Europe &amp; Central Asia</v>
          </cell>
          <cell r="E178" t="str">
            <v>N/A</v>
          </cell>
          <cell r="F178" t="str">
            <v>N/A</v>
          </cell>
          <cell r="G178">
            <v>46576897</v>
          </cell>
          <cell r="H178">
            <v>48235492</v>
          </cell>
          <cell r="I178">
            <v>100</v>
          </cell>
          <cell r="J178">
            <v>0</v>
          </cell>
          <cell r="K178">
            <v>0</v>
          </cell>
          <cell r="L178" t="str">
            <v>N/A</v>
          </cell>
          <cell r="M178" t="e">
            <v>#VALUE!</v>
          </cell>
          <cell r="N178" t="e">
            <v>#VALUE!</v>
          </cell>
          <cell r="O178" t="e">
            <v>#VALUE!</v>
          </cell>
          <cell r="P178" t="e">
            <v>#VALUE!</v>
          </cell>
          <cell r="Q178" t="e">
            <v>#VALUE!</v>
          </cell>
          <cell r="R178">
            <v>0</v>
          </cell>
          <cell r="S178">
            <v>445413362.82239997</v>
          </cell>
          <cell r="T178">
            <v>6681200442.3359995</v>
          </cell>
          <cell r="U178" t="e">
            <v>#VALUE!</v>
          </cell>
          <cell r="V178" t="e">
            <v>#VALUE!</v>
          </cell>
          <cell r="W178" t="e">
            <v>#VALUE!</v>
          </cell>
        </row>
        <row r="179">
          <cell r="A179" t="str">
            <v>Sri Lanka</v>
          </cell>
          <cell r="B179" t="str">
            <v>LKA</v>
          </cell>
          <cell r="C179" t="str">
            <v>Lower middle income</v>
          </cell>
          <cell r="D179" t="str">
            <v>South Asia</v>
          </cell>
          <cell r="E179" t="str">
            <v>S Asia</v>
          </cell>
          <cell r="F179">
            <v>25.998990717254753</v>
          </cell>
          <cell r="G179">
            <v>20653000</v>
          </cell>
          <cell r="H179">
            <v>23271183</v>
          </cell>
          <cell r="I179">
            <v>91.4</v>
          </cell>
          <cell r="J179">
            <v>2001321.7379999992</v>
          </cell>
          <cell r="K179">
            <v>2001321.7379999992</v>
          </cell>
          <cell r="L179">
            <v>21.428571428571427</v>
          </cell>
          <cell r="M179">
            <v>42885465.814285696</v>
          </cell>
          <cell r="N179">
            <v>1.8630000000000001E-2</v>
          </cell>
          <cell r="O179">
            <v>798956.22812014259</v>
          </cell>
          <cell r="P179">
            <v>1198434.3421802139</v>
          </cell>
          <cell r="Q179">
            <v>44083900.15646591</v>
          </cell>
          <cell r="R179">
            <v>44083900.15646591</v>
          </cell>
          <cell r="S179">
            <v>945424089.9819001</v>
          </cell>
          <cell r="T179">
            <v>14181361349.728502</v>
          </cell>
          <cell r="U179">
            <v>3.1085802744395823E-3</v>
          </cell>
          <cell r="V179">
            <v>1.0361934248131941E-3</v>
          </cell>
          <cell r="W179">
            <v>9.3257408233187455E-3</v>
          </cell>
        </row>
        <row r="180">
          <cell r="A180" t="str">
            <v>St. Kitts and Nevis</v>
          </cell>
          <cell r="B180" t="str">
            <v>KNA</v>
          </cell>
          <cell r="C180" t="str">
            <v>High income: nonOECD</v>
          </cell>
          <cell r="D180" t="str">
            <v>Latin America &amp; Caribbean</v>
          </cell>
          <cell r="E180" t="str">
            <v>LAC</v>
          </cell>
          <cell r="F180">
            <v>457.1136934673367</v>
          </cell>
          <cell r="G180">
            <v>52352</v>
          </cell>
          <cell r="H180">
            <v>62581</v>
          </cell>
          <cell r="I180">
            <v>98.3</v>
          </cell>
          <cell r="J180">
            <v>1063.8770000000009</v>
          </cell>
          <cell r="K180">
            <v>1063.8770000000009</v>
          </cell>
          <cell r="L180">
            <v>457.1136934673367</v>
          </cell>
          <cell r="M180">
            <v>486312.74486495019</v>
          </cell>
          <cell r="N180">
            <v>1.8630000000000001E-2</v>
          </cell>
          <cell r="O180">
            <v>9060.0064368340227</v>
          </cell>
          <cell r="P180">
            <v>13590.009655251033</v>
          </cell>
          <cell r="Q180">
            <v>499902.75452020124</v>
          </cell>
          <cell r="R180">
            <v>499902.75452020124</v>
          </cell>
          <cell r="S180">
            <v>1110803.1200000001</v>
          </cell>
          <cell r="T180">
            <v>16662046.800000001</v>
          </cell>
          <cell r="U180">
            <v>3.0002481719124761E-2</v>
          </cell>
          <cell r="V180">
            <v>1.0000827239708254E-2</v>
          </cell>
          <cell r="W180">
            <v>9.0007445157374286E-2</v>
          </cell>
        </row>
        <row r="181">
          <cell r="A181" t="str">
            <v>St. Lucia</v>
          </cell>
          <cell r="B181" t="str">
            <v>LCA</v>
          </cell>
          <cell r="C181" t="str">
            <v>Upper middle income</v>
          </cell>
          <cell r="D181" t="str">
            <v>Latin America &amp; Caribbean</v>
          </cell>
          <cell r="E181" t="str">
            <v>LAC</v>
          </cell>
          <cell r="F181">
            <v>457.1136934673367</v>
          </cell>
          <cell r="G181">
            <v>177397</v>
          </cell>
          <cell r="H181">
            <v>201817</v>
          </cell>
          <cell r="I181">
            <v>93.8</v>
          </cell>
          <cell r="J181">
            <v>12512.654000000011</v>
          </cell>
          <cell r="K181">
            <v>12512.654000000011</v>
          </cell>
          <cell r="L181">
            <v>457.1136934673367</v>
          </cell>
          <cell r="M181">
            <v>5719705.4850188494</v>
          </cell>
          <cell r="N181">
            <v>1.8630000000000001E-2</v>
          </cell>
          <cell r="O181">
            <v>106558.11318590117</v>
          </cell>
          <cell r="P181">
            <v>159837.16977885173</v>
          </cell>
          <cell r="Q181">
            <v>5879542.6547977012</v>
          </cell>
          <cell r="R181">
            <v>5879542.6547977012</v>
          </cell>
          <cell r="S181">
            <v>1972496.0675000001</v>
          </cell>
          <cell r="T181">
            <v>29587441.012500003</v>
          </cell>
          <cell r="U181">
            <v>0.19871751167374466</v>
          </cell>
          <cell r="V181">
            <v>6.6239170557914895E-2</v>
          </cell>
          <cell r="W181">
            <v>0.596152535021234</v>
          </cell>
        </row>
        <row r="182">
          <cell r="A182" t="str">
            <v>St. Martin (French part)</v>
          </cell>
          <cell r="B182" t="str">
            <v>MAF</v>
          </cell>
          <cell r="C182" t="str">
            <v>High income: nonOECD</v>
          </cell>
          <cell r="D182" t="str">
            <v>Latin America &amp; Caribbean</v>
          </cell>
          <cell r="E182" t="str">
            <v>LAC</v>
          </cell>
          <cell r="F182">
            <v>457.1136934673367</v>
          </cell>
          <cell r="G182">
            <v>30235</v>
          </cell>
          <cell r="H182" t="str">
            <v>N/A</v>
          </cell>
          <cell r="I182" t="str">
            <v>N/A</v>
          </cell>
          <cell r="J182" t="e">
            <v>#VALUE!</v>
          </cell>
          <cell r="K182">
            <v>0</v>
          </cell>
          <cell r="L182" t="str">
            <v>N/A</v>
          </cell>
          <cell r="M182" t="e">
            <v>#VALUE!</v>
          </cell>
          <cell r="N182" t="e">
            <v>#VALUE!</v>
          </cell>
          <cell r="O182" t="e">
            <v>#VALUE!</v>
          </cell>
          <cell r="P182" t="e">
            <v>#VALUE!</v>
          </cell>
          <cell r="Q182" t="e">
            <v>#VALUE!</v>
          </cell>
          <cell r="R182">
            <v>0</v>
          </cell>
          <cell r="S182" t="e">
            <v>#N/A</v>
          </cell>
          <cell r="T182" t="e">
            <v>#N/A</v>
          </cell>
          <cell r="U182" t="e">
            <v>#VALUE!</v>
          </cell>
          <cell r="V182" t="e">
            <v>#VALUE!</v>
          </cell>
          <cell r="W182" t="e">
            <v>#VALUE!</v>
          </cell>
        </row>
        <row r="183">
          <cell r="A183" t="str">
            <v>St. Vincent and the Grenadines</v>
          </cell>
          <cell r="B183" t="str">
            <v>VCT</v>
          </cell>
          <cell r="C183" t="str">
            <v>Upper middle income</v>
          </cell>
          <cell r="D183" t="str">
            <v>Latin America &amp; Caribbean</v>
          </cell>
          <cell r="E183" t="str">
            <v>LAC</v>
          </cell>
          <cell r="F183">
            <v>457.1136934673367</v>
          </cell>
          <cell r="G183">
            <v>109316</v>
          </cell>
          <cell r="H183">
            <v>110012</v>
          </cell>
          <cell r="I183">
            <v>95.1</v>
          </cell>
          <cell r="J183">
            <v>5390.5880000000052</v>
          </cell>
          <cell r="K183">
            <v>5390.5880000000052</v>
          </cell>
          <cell r="L183">
            <v>457.1136934673367</v>
          </cell>
          <cell r="M183">
            <v>2464111.590640706</v>
          </cell>
          <cell r="N183">
            <v>1.8630000000000001E-2</v>
          </cell>
          <cell r="O183">
            <v>45906.398933636352</v>
          </cell>
          <cell r="P183">
            <v>68859.598400454532</v>
          </cell>
          <cell r="Q183">
            <v>2532971.1890411605</v>
          </cell>
          <cell r="R183">
            <v>2532971.1890411605</v>
          </cell>
          <cell r="S183">
            <v>0</v>
          </cell>
          <cell r="T183">
            <v>0</v>
          </cell>
          <cell r="U183" t="e">
            <v>#DIV/0!</v>
          </cell>
          <cell r="V183" t="e">
            <v>#DIV/0!</v>
          </cell>
          <cell r="W183" t="e">
            <v>#DIV/0!</v>
          </cell>
        </row>
        <row r="184">
          <cell r="A184" t="str">
            <v>Sudan</v>
          </cell>
          <cell r="B184" t="str">
            <v>SDN</v>
          </cell>
          <cell r="C184" t="str">
            <v>Lower middle income</v>
          </cell>
          <cell r="D184" t="str">
            <v>Sub-Saharan Africa</v>
          </cell>
          <cell r="E184" t="str">
            <v>SSA</v>
          </cell>
          <cell r="F184">
            <v>68.964152792292879</v>
          </cell>
          <cell r="G184">
            <v>35652002</v>
          </cell>
          <cell r="H184">
            <v>55077835</v>
          </cell>
          <cell r="I184">
            <v>54.9</v>
          </cell>
          <cell r="J184">
            <v>24840103.585000005</v>
          </cell>
          <cell r="K184">
            <v>24840103.585000005</v>
          </cell>
          <cell r="L184">
            <v>106.13249776186213</v>
          </cell>
          <cell r="M184">
            <v>2636342238.1394362</v>
          </cell>
          <cell r="N184">
            <v>1.8630000000000001E-2</v>
          </cell>
          <cell r="O184">
            <v>49115055.896537699</v>
          </cell>
          <cell r="P184">
            <v>73672583.844806537</v>
          </cell>
          <cell r="Q184">
            <v>2710014821.9842429</v>
          </cell>
          <cell r="R184">
            <v>2710014821.9842429</v>
          </cell>
          <cell r="S184">
            <v>1028907405.11</v>
          </cell>
          <cell r="T184">
            <v>15433611076.65</v>
          </cell>
          <cell r="U184">
            <v>0.17559175286490861</v>
          </cell>
          <cell r="V184">
            <v>5.8530584288302871E-2</v>
          </cell>
          <cell r="W184">
            <v>0.52677525859472585</v>
          </cell>
        </row>
        <row r="185">
          <cell r="A185" t="str">
            <v>Suriname</v>
          </cell>
          <cell r="B185" t="str">
            <v>SUR</v>
          </cell>
          <cell r="C185" t="str">
            <v>Upper middle income</v>
          </cell>
          <cell r="D185" t="str">
            <v>Latin America &amp; Caribbean</v>
          </cell>
          <cell r="E185" t="str">
            <v>LAC</v>
          </cell>
          <cell r="F185">
            <v>457.1136934673367</v>
          </cell>
          <cell r="G185">
            <v>524960</v>
          </cell>
          <cell r="H185">
            <v>603805</v>
          </cell>
          <cell r="I185">
            <v>94.3</v>
          </cell>
          <cell r="J185">
            <v>34416.885000000031</v>
          </cell>
          <cell r="K185">
            <v>34416.885000000031</v>
          </cell>
          <cell r="L185">
            <v>406.77966101694915</v>
          </cell>
          <cell r="M185">
            <v>14000088.813559335</v>
          </cell>
          <cell r="N185">
            <v>1.8630000000000001E-2</v>
          </cell>
          <cell r="O185">
            <v>260821.6545966104</v>
          </cell>
          <cell r="P185">
            <v>391232.48189491557</v>
          </cell>
          <cell r="Q185">
            <v>14391321.295454251</v>
          </cell>
          <cell r="R185">
            <v>14391321.295454251</v>
          </cell>
          <cell r="S185">
            <v>0</v>
          </cell>
          <cell r="T185">
            <v>0</v>
          </cell>
          <cell r="U185" t="e">
            <v>#DIV/0!</v>
          </cell>
          <cell r="V185" t="e">
            <v>#DIV/0!</v>
          </cell>
          <cell r="W185" t="e">
            <v>#DIV/0!</v>
          </cell>
        </row>
        <row r="186">
          <cell r="A186" t="str">
            <v>Swaziland</v>
          </cell>
          <cell r="B186" t="str">
            <v>SWZ</v>
          </cell>
          <cell r="C186" t="str">
            <v>Lower middle income</v>
          </cell>
          <cell r="D186" t="str">
            <v>Sub-Saharan Africa</v>
          </cell>
          <cell r="E186" t="str">
            <v>SSA</v>
          </cell>
          <cell r="F186">
            <v>68.964152792292879</v>
          </cell>
          <cell r="G186">
            <v>1193148</v>
          </cell>
          <cell r="H186">
            <v>1515527</v>
          </cell>
          <cell r="I186">
            <v>70.3</v>
          </cell>
          <cell r="J186">
            <v>450111.51900000009</v>
          </cell>
          <cell r="K186">
            <v>450111.51900000009</v>
          </cell>
          <cell r="L186">
            <v>234.74178403755869</v>
          </cell>
          <cell r="M186">
            <v>105659980.98591551</v>
          </cell>
          <cell r="N186">
            <v>1.8630000000000001E-2</v>
          </cell>
          <cell r="O186">
            <v>1968445.4457676061</v>
          </cell>
          <cell r="P186">
            <v>2952668.1686514094</v>
          </cell>
          <cell r="Q186">
            <v>108612649.15456691</v>
          </cell>
          <cell r="R186">
            <v>108612649.15456691</v>
          </cell>
          <cell r="S186">
            <v>0</v>
          </cell>
          <cell r="T186">
            <v>0</v>
          </cell>
          <cell r="U186" t="e">
            <v>#DIV/0!</v>
          </cell>
          <cell r="V186" t="e">
            <v>#DIV/0!</v>
          </cell>
          <cell r="W186" t="e">
            <v>#DIV/0!</v>
          </cell>
        </row>
        <row r="187">
          <cell r="A187" t="str">
            <v>Sweden</v>
          </cell>
          <cell r="B187" t="str">
            <v>SWE</v>
          </cell>
          <cell r="C187" t="str">
            <v>High income: OECD</v>
          </cell>
          <cell r="D187" t="str">
            <v>Europe &amp; Central Asia</v>
          </cell>
          <cell r="E187" t="str">
            <v>N/A</v>
          </cell>
          <cell r="F187" t="str">
            <v>N/A</v>
          </cell>
          <cell r="G187">
            <v>9378126</v>
          </cell>
          <cell r="H187">
            <v>10690986</v>
          </cell>
          <cell r="I187">
            <v>100</v>
          </cell>
          <cell r="J187">
            <v>0</v>
          </cell>
          <cell r="K187">
            <v>0</v>
          </cell>
          <cell r="L187" t="str">
            <v>N/A</v>
          </cell>
          <cell r="M187" t="e">
            <v>#VALUE!</v>
          </cell>
          <cell r="N187" t="e">
            <v>#VALUE!</v>
          </cell>
          <cell r="O187" t="e">
            <v>#VALUE!</v>
          </cell>
          <cell r="P187" t="e">
            <v>#VALUE!</v>
          </cell>
          <cell r="Q187" t="e">
            <v>#VALUE!</v>
          </cell>
          <cell r="R187">
            <v>0</v>
          </cell>
          <cell r="S187">
            <v>0</v>
          </cell>
          <cell r="T187">
            <v>0</v>
          </cell>
          <cell r="U187" t="e">
            <v>#VALUE!</v>
          </cell>
          <cell r="V187" t="e">
            <v>#VALUE!</v>
          </cell>
          <cell r="W187" t="e">
            <v>#VALUE!</v>
          </cell>
        </row>
        <row r="188">
          <cell r="A188" t="str">
            <v>Switzerland</v>
          </cell>
          <cell r="B188" t="str">
            <v>CHE</v>
          </cell>
          <cell r="C188" t="str">
            <v>High income: OECD</v>
          </cell>
          <cell r="D188" t="str">
            <v>Europe &amp; Central Asia</v>
          </cell>
          <cell r="E188" t="str">
            <v>N/A</v>
          </cell>
          <cell r="F188" t="str">
            <v>N/A</v>
          </cell>
          <cell r="G188">
            <v>7824909</v>
          </cell>
          <cell r="H188">
            <v>9477452</v>
          </cell>
          <cell r="I188">
            <v>100</v>
          </cell>
          <cell r="J188">
            <v>0</v>
          </cell>
          <cell r="K188">
            <v>0</v>
          </cell>
          <cell r="L188" t="str">
            <v>N/A</v>
          </cell>
          <cell r="M188" t="e">
            <v>#VALUE!</v>
          </cell>
          <cell r="N188" t="e">
            <v>#VALUE!</v>
          </cell>
          <cell r="O188" t="e">
            <v>#VALUE!</v>
          </cell>
          <cell r="P188" t="e">
            <v>#VALUE!</v>
          </cell>
          <cell r="Q188" t="e">
            <v>#VALUE!</v>
          </cell>
          <cell r="R188">
            <v>0</v>
          </cell>
          <cell r="S188">
            <v>0</v>
          </cell>
          <cell r="T188">
            <v>0</v>
          </cell>
          <cell r="U188" t="e">
            <v>#VALUE!</v>
          </cell>
          <cell r="V188" t="e">
            <v>#VALUE!</v>
          </cell>
          <cell r="W188" t="e">
            <v>#VALUE!</v>
          </cell>
        </row>
        <row r="189">
          <cell r="A189" t="str">
            <v>Syrian Arab Republic</v>
          </cell>
          <cell r="B189" t="str">
            <v>SYR</v>
          </cell>
          <cell r="C189" t="str">
            <v>Lower middle income</v>
          </cell>
          <cell r="D189" t="str">
            <v>Middle East &amp; North Africa</v>
          </cell>
          <cell r="E189" t="str">
            <v>W Asia</v>
          </cell>
          <cell r="F189">
            <v>463.55505996404435</v>
          </cell>
          <cell r="G189">
            <v>21532647</v>
          </cell>
          <cell r="H189">
            <v>29933865</v>
          </cell>
          <cell r="I189">
            <v>89.7</v>
          </cell>
          <cell r="J189">
            <v>3083188.0949999993</v>
          </cell>
          <cell r="K189">
            <v>3083188.0949999993</v>
          </cell>
          <cell r="L189">
            <v>463.55505996404435</v>
          </cell>
          <cell r="M189">
            <v>1429227442.2581522</v>
          </cell>
          <cell r="N189">
            <v>1.8630000000000001E-2</v>
          </cell>
          <cell r="O189">
            <v>26626507.249269377</v>
          </cell>
          <cell r="P189">
            <v>39939760.873904064</v>
          </cell>
          <cell r="Q189">
            <v>1469167203.1320562</v>
          </cell>
          <cell r="R189">
            <v>1469167203.1320562</v>
          </cell>
          <cell r="S189" t="e">
            <v>#N/A</v>
          </cell>
          <cell r="T189" t="e">
            <v>#N/A</v>
          </cell>
          <cell r="U189" t="e">
            <v>#N/A</v>
          </cell>
          <cell r="V189" t="e">
            <v>#N/A</v>
          </cell>
          <cell r="W189" t="e">
            <v>#N/A</v>
          </cell>
        </row>
        <row r="190">
          <cell r="A190" t="str">
            <v>Tajikistan</v>
          </cell>
          <cell r="B190" t="str">
            <v>TJK</v>
          </cell>
          <cell r="C190" t="str">
            <v>Low income</v>
          </cell>
          <cell r="D190" t="str">
            <v>Europe &amp; Central Asia</v>
          </cell>
          <cell r="E190" t="str">
            <v>CCA</v>
          </cell>
          <cell r="F190">
            <v>270.56505523889945</v>
          </cell>
          <cell r="G190">
            <v>7627326</v>
          </cell>
          <cell r="H190">
            <v>11407028</v>
          </cell>
          <cell r="I190">
            <v>69.7</v>
          </cell>
          <cell r="J190">
            <v>3456329.4839999992</v>
          </cell>
          <cell r="K190">
            <v>3456329.4839999992</v>
          </cell>
          <cell r="L190">
            <v>203.28478462968701</v>
          </cell>
          <cell r="M190">
            <v>702619194.76417708</v>
          </cell>
          <cell r="N190">
            <v>1.8630000000000001E-2</v>
          </cell>
          <cell r="O190">
            <v>13089795.598456619</v>
          </cell>
          <cell r="P190">
            <v>19634693.397684928</v>
          </cell>
          <cell r="Q190">
            <v>722253888.16186202</v>
          </cell>
          <cell r="R190">
            <v>722253888.16186202</v>
          </cell>
          <cell r="S190">
            <v>133199734.707</v>
          </cell>
          <cell r="T190">
            <v>1997996020.605</v>
          </cell>
          <cell r="U190">
            <v>0.36148915248748148</v>
          </cell>
          <cell r="V190">
            <v>0.12049638416249381</v>
          </cell>
          <cell r="W190">
            <v>1.0844674574624444</v>
          </cell>
        </row>
        <row r="191">
          <cell r="A191" t="str">
            <v>Tanzania</v>
          </cell>
          <cell r="B191" t="str">
            <v>TZA</v>
          </cell>
          <cell r="C191" t="str">
            <v>Low income</v>
          </cell>
          <cell r="D191" t="str">
            <v>Sub-Saharan Africa</v>
          </cell>
          <cell r="E191" t="str">
            <v>SSA</v>
          </cell>
          <cell r="F191">
            <v>68.964152792292879</v>
          </cell>
          <cell r="G191">
            <v>44973330</v>
          </cell>
          <cell r="H191">
            <v>79354326</v>
          </cell>
          <cell r="I191">
            <v>53.4</v>
          </cell>
          <cell r="J191">
            <v>36979115.916000001</v>
          </cell>
          <cell r="K191">
            <v>36979115.916000001</v>
          </cell>
          <cell r="L191">
            <v>68.964152792292879</v>
          </cell>
          <cell r="M191">
            <v>2550233400.1549335</v>
          </cell>
          <cell r="N191">
            <v>1.8630000000000001E-2</v>
          </cell>
          <cell r="O191">
            <v>47510848.244886413</v>
          </cell>
          <cell r="P191">
            <v>71266272.367329627</v>
          </cell>
          <cell r="Q191">
            <v>2621499672.5222631</v>
          </cell>
          <cell r="R191">
            <v>2621499672.5222631</v>
          </cell>
          <cell r="S191">
            <v>489199128.76800001</v>
          </cell>
          <cell r="T191">
            <v>7337986931.5200005</v>
          </cell>
          <cell r="U191">
            <v>0.35725052347282421</v>
          </cell>
          <cell r="V191">
            <v>0.11908350782427472</v>
          </cell>
          <cell r="W191">
            <v>1.0717515704184726</v>
          </cell>
        </row>
        <row r="192">
          <cell r="A192" t="str">
            <v>Thailand</v>
          </cell>
          <cell r="B192" t="str">
            <v>THA</v>
          </cell>
          <cell r="C192" t="str">
            <v>Upper middle income</v>
          </cell>
          <cell r="D192" t="str">
            <v>East Asia &amp; Pacific</v>
          </cell>
          <cell r="E192" t="str">
            <v>SE Asia</v>
          </cell>
          <cell r="F192">
            <v>286.39139284675775</v>
          </cell>
          <cell r="G192">
            <v>66402316</v>
          </cell>
          <cell r="H192">
            <v>67554088</v>
          </cell>
          <cell r="I192">
            <v>95.8</v>
          </cell>
          <cell r="J192">
            <v>2837271.6960000023</v>
          </cell>
          <cell r="K192">
            <v>2837271.6960000023</v>
          </cell>
          <cell r="L192">
            <v>264.38962681846931</v>
          </cell>
          <cell r="M192">
            <v>750145204.88804615</v>
          </cell>
          <cell r="N192">
            <v>1.8630000000000001E-2</v>
          </cell>
          <cell r="O192">
            <v>13975205.1670643</v>
          </cell>
          <cell r="P192">
            <v>20962807.750596449</v>
          </cell>
          <cell r="Q192">
            <v>771108012.63864255</v>
          </cell>
          <cell r="R192">
            <v>771108012.63864255</v>
          </cell>
          <cell r="S192">
            <v>7247908953.1243992</v>
          </cell>
          <cell r="T192">
            <v>108718634296.86598</v>
          </cell>
          <cell r="U192">
            <v>7.0926940687376823E-3</v>
          </cell>
          <cell r="V192">
            <v>2.364231356245894E-3</v>
          </cell>
          <cell r="W192">
            <v>2.127808220621305E-2</v>
          </cell>
        </row>
        <row r="193">
          <cell r="A193" t="str">
            <v>Timor-Leste</v>
          </cell>
          <cell r="B193" t="str">
            <v>TMP</v>
          </cell>
          <cell r="C193" t="str">
            <v>Lower middle income</v>
          </cell>
          <cell r="D193" t="str">
            <v>East Asia &amp; Pacific</v>
          </cell>
          <cell r="E193" t="str">
            <v>SE Asia</v>
          </cell>
          <cell r="F193">
            <v>286.39139284675775</v>
          </cell>
          <cell r="G193">
            <v>1142502</v>
          </cell>
          <cell r="H193">
            <v>1555457</v>
          </cell>
          <cell r="I193">
            <v>67.7</v>
          </cell>
          <cell r="J193">
            <v>502412.61099999992</v>
          </cell>
          <cell r="K193">
            <v>502412.61099999992</v>
          </cell>
          <cell r="L193">
            <v>163.79310344827587</v>
          </cell>
          <cell r="M193">
            <v>82291720.767241374</v>
          </cell>
          <cell r="N193">
            <v>1.8630000000000001E-2</v>
          </cell>
          <cell r="O193">
            <v>1533094.7578937069</v>
          </cell>
          <cell r="P193">
            <v>2299642.1368405605</v>
          </cell>
          <cell r="Q193">
            <v>84591362.904081941</v>
          </cell>
          <cell r="R193">
            <v>84591362.904081941</v>
          </cell>
          <cell r="S193">
            <v>0</v>
          </cell>
          <cell r="T193">
            <v>0</v>
          </cell>
          <cell r="U193" t="e">
            <v>#DIV/0!</v>
          </cell>
          <cell r="V193" t="e">
            <v>#DIV/0!</v>
          </cell>
          <cell r="W193" t="e">
            <v>#DIV/0!</v>
          </cell>
        </row>
        <row r="194">
          <cell r="A194" t="str">
            <v>Togo</v>
          </cell>
          <cell r="B194" t="str">
            <v>TGO</v>
          </cell>
          <cell r="C194" t="str">
            <v>Low income</v>
          </cell>
          <cell r="D194" t="str">
            <v>Sub-Saharan Africa</v>
          </cell>
          <cell r="E194" t="str">
            <v>SSA</v>
          </cell>
          <cell r="F194">
            <v>68.964152792292879</v>
          </cell>
          <cell r="G194">
            <v>6306014</v>
          </cell>
          <cell r="H194">
            <v>10014965</v>
          </cell>
          <cell r="I194">
            <v>58.8</v>
          </cell>
          <cell r="J194">
            <v>4126165.5800000005</v>
          </cell>
          <cell r="K194">
            <v>4126165.5800000005</v>
          </cell>
          <cell r="L194">
            <v>41.135573580533027</v>
          </cell>
          <cell r="M194">
            <v>169732187.82155275</v>
          </cell>
          <cell r="N194">
            <v>1.8630000000000001E-2</v>
          </cell>
          <cell r="O194">
            <v>3162110.6591155278</v>
          </cell>
          <cell r="P194">
            <v>4743165.9886732912</v>
          </cell>
          <cell r="Q194">
            <v>174475353.81022605</v>
          </cell>
          <cell r="R194">
            <v>174475353.81022605</v>
          </cell>
          <cell r="S194">
            <v>0</v>
          </cell>
          <cell r="T194">
            <v>0</v>
          </cell>
          <cell r="U194" t="e">
            <v>#DIV/0!</v>
          </cell>
          <cell r="V194" t="e">
            <v>#DIV/0!</v>
          </cell>
          <cell r="W194" t="e">
            <v>#DIV/0!</v>
          </cell>
        </row>
        <row r="195">
          <cell r="A195" t="str">
            <v>Tonga</v>
          </cell>
          <cell r="B195" t="str">
            <v>TON</v>
          </cell>
          <cell r="C195" t="str">
            <v>Upper middle income</v>
          </cell>
          <cell r="D195" t="str">
            <v>East Asia &amp; Pacific</v>
          </cell>
          <cell r="E195" t="str">
            <v>Oceania</v>
          </cell>
          <cell r="F195">
            <v>162.92664529511597</v>
          </cell>
          <cell r="G195">
            <v>104098</v>
          </cell>
          <cell r="H195">
            <v>120995</v>
          </cell>
          <cell r="I195">
            <v>99.2</v>
          </cell>
          <cell r="J195">
            <v>967.96000000000083</v>
          </cell>
          <cell r="K195">
            <v>967.96000000000083</v>
          </cell>
          <cell r="L195">
            <v>500</v>
          </cell>
          <cell r="M195">
            <v>483980.00000000041</v>
          </cell>
          <cell r="N195">
            <v>1.8630000000000001E-2</v>
          </cell>
          <cell r="O195">
            <v>9016.5474000000086</v>
          </cell>
          <cell r="P195">
            <v>13524.821100000012</v>
          </cell>
          <cell r="Q195">
            <v>497504.82110000041</v>
          </cell>
          <cell r="R195">
            <v>497504.82110000041</v>
          </cell>
          <cell r="S195">
            <v>0</v>
          </cell>
          <cell r="T195">
            <v>0</v>
          </cell>
          <cell r="U195" t="e">
            <v>#DIV/0!</v>
          </cell>
          <cell r="V195" t="e">
            <v>#DIV/0!</v>
          </cell>
          <cell r="W195" t="e">
            <v>#DIV/0!</v>
          </cell>
        </row>
        <row r="196">
          <cell r="A196" t="str">
            <v>Trinidad and Tobago</v>
          </cell>
          <cell r="B196" t="str">
            <v>TTO</v>
          </cell>
          <cell r="C196" t="str">
            <v>High income: nonOECD</v>
          </cell>
          <cell r="D196" t="str">
            <v>Latin America &amp; Caribbean</v>
          </cell>
          <cell r="E196" t="str">
            <v>LAC</v>
          </cell>
          <cell r="F196">
            <v>457.1136934673367</v>
          </cell>
          <cell r="G196">
            <v>1328095</v>
          </cell>
          <cell r="H196">
            <v>1307826</v>
          </cell>
          <cell r="I196">
            <v>93.6</v>
          </cell>
          <cell r="J196">
            <v>83700.864000000074</v>
          </cell>
          <cell r="K196">
            <v>83700.864000000074</v>
          </cell>
          <cell r="L196">
            <v>457.1136934673367</v>
          </cell>
          <cell r="M196">
            <v>38260811.089447275</v>
          </cell>
          <cell r="N196">
            <v>1.8630000000000001E-2</v>
          </cell>
          <cell r="O196">
            <v>712798.91059640271</v>
          </cell>
          <cell r="P196">
            <v>1069198.365894604</v>
          </cell>
          <cell r="Q196">
            <v>39330009.455341876</v>
          </cell>
          <cell r="R196">
            <v>39330009.455341876</v>
          </cell>
          <cell r="S196">
            <v>0</v>
          </cell>
          <cell r="T196">
            <v>0</v>
          </cell>
          <cell r="U196" t="e">
            <v>#DIV/0!</v>
          </cell>
          <cell r="V196" t="e">
            <v>#DIV/0!</v>
          </cell>
          <cell r="W196" t="e">
            <v>#DIV/0!</v>
          </cell>
        </row>
        <row r="197">
          <cell r="A197" t="str">
            <v>Tunisia</v>
          </cell>
          <cell r="B197" t="str">
            <v>TUN</v>
          </cell>
          <cell r="C197" t="str">
            <v>Upper middle income</v>
          </cell>
          <cell r="D197" t="str">
            <v>Middle East &amp; North Africa</v>
          </cell>
          <cell r="E197" t="str">
            <v>N Africa</v>
          </cell>
          <cell r="F197">
            <v>412.83830673143649</v>
          </cell>
          <cell r="G197">
            <v>10549100</v>
          </cell>
          <cell r="H197">
            <v>12561225</v>
          </cell>
          <cell r="I197">
            <v>95.9</v>
          </cell>
          <cell r="J197">
            <v>515010.22499999905</v>
          </cell>
          <cell r="K197">
            <v>515010.22499999905</v>
          </cell>
          <cell r="L197">
            <v>396.64218258132212</v>
          </cell>
          <cell r="M197">
            <v>204274779.6956974</v>
          </cell>
          <cell r="N197">
            <v>1.8630000000000001E-2</v>
          </cell>
          <cell r="O197">
            <v>3805639.1457308428</v>
          </cell>
          <cell r="P197">
            <v>5708458.7185962638</v>
          </cell>
          <cell r="Q197">
            <v>209983238.41429365</v>
          </cell>
          <cell r="R197">
            <v>209983238.41429365</v>
          </cell>
          <cell r="S197">
            <v>1398744288.3</v>
          </cell>
          <cell r="T197">
            <v>20981164324.5</v>
          </cell>
          <cell r="U197">
            <v>1.0008178534167109E-2</v>
          </cell>
          <cell r="V197">
            <v>3.3360595113890363E-3</v>
          </cell>
          <cell r="W197">
            <v>3.0024535602501325E-2</v>
          </cell>
        </row>
        <row r="198">
          <cell r="A198" t="str">
            <v>Turkey</v>
          </cell>
          <cell r="B198" t="str">
            <v>TUR</v>
          </cell>
          <cell r="C198" t="str">
            <v>Upper middle income</v>
          </cell>
          <cell r="D198" t="str">
            <v>Europe &amp; Central Asia</v>
          </cell>
          <cell r="E198" t="str">
            <v>W Asia</v>
          </cell>
          <cell r="F198">
            <v>463.55505996404435</v>
          </cell>
          <cell r="G198">
            <v>72137546</v>
          </cell>
          <cell r="H198">
            <v>86825345</v>
          </cell>
          <cell r="I198">
            <v>99.6</v>
          </cell>
          <cell r="J198">
            <v>347301.3800000003</v>
          </cell>
          <cell r="K198">
            <v>347301.3800000003</v>
          </cell>
          <cell r="L198">
            <v>1011.7944397641112</v>
          </cell>
          <cell r="M198">
            <v>351397605.20640302</v>
          </cell>
          <cell r="N198">
            <v>1.8630000000000001E-2</v>
          </cell>
          <cell r="O198">
            <v>6546537.3849952882</v>
          </cell>
          <cell r="P198">
            <v>9819806.0774929319</v>
          </cell>
          <cell r="Q198">
            <v>361217411.28389597</v>
          </cell>
          <cell r="R198">
            <v>361217411.28389597</v>
          </cell>
          <cell r="S198">
            <v>159520094.9964</v>
          </cell>
          <cell r="T198">
            <v>2392801424.9460001</v>
          </cell>
          <cell r="U198">
            <v>0.15096004520811743</v>
          </cell>
          <cell r="V198">
            <v>5.0320015069372476E-2</v>
          </cell>
          <cell r="W198">
            <v>0.45288013562435225</v>
          </cell>
        </row>
        <row r="199">
          <cell r="A199" t="str">
            <v>Turkmenistan</v>
          </cell>
          <cell r="B199" t="str">
            <v>TKM</v>
          </cell>
          <cell r="C199" t="str">
            <v>Upper middle income</v>
          </cell>
          <cell r="D199" t="str">
            <v>Europe &amp; Central Asia</v>
          </cell>
          <cell r="E199" t="str">
            <v>CCA</v>
          </cell>
          <cell r="F199">
            <v>270.56505523889945</v>
          </cell>
          <cell r="G199">
            <v>5041995</v>
          </cell>
          <cell r="H199">
            <v>6159875</v>
          </cell>
          <cell r="I199">
            <v>70.8</v>
          </cell>
          <cell r="J199">
            <v>1798683.5000000002</v>
          </cell>
          <cell r="K199">
            <v>1798683.5000000002</v>
          </cell>
          <cell r="L199">
            <v>296.84763572679509</v>
          </cell>
          <cell r="M199">
            <v>533934944.3957969</v>
          </cell>
          <cell r="N199">
            <v>1.8630000000000001E-2</v>
          </cell>
          <cell r="O199">
            <v>9947208.0140936971</v>
          </cell>
          <cell r="P199">
            <v>14920812.021140546</v>
          </cell>
          <cell r="Q199">
            <v>548855756.41693747</v>
          </cell>
          <cell r="R199">
            <v>548855756.41693747</v>
          </cell>
          <cell r="S199">
            <v>6378743491.9631996</v>
          </cell>
          <cell r="T199">
            <v>95681152379.447998</v>
          </cell>
          <cell r="U199">
            <v>5.7362996030849425E-3</v>
          </cell>
          <cell r="V199">
            <v>1.912099867694981E-3</v>
          </cell>
          <cell r="W199">
            <v>1.720889880925483E-2</v>
          </cell>
        </row>
        <row r="200">
          <cell r="A200" t="str">
            <v>Turks and Caicos Islands</v>
          </cell>
          <cell r="B200" t="str">
            <v>TCA</v>
          </cell>
          <cell r="C200" t="str">
            <v>High income: nonOECD</v>
          </cell>
          <cell r="D200" t="str">
            <v>Latin America &amp; Caribbean</v>
          </cell>
          <cell r="E200" t="str">
            <v>LAC</v>
          </cell>
          <cell r="F200">
            <v>457.1136934673367</v>
          </cell>
          <cell r="G200">
            <v>30993</v>
          </cell>
          <cell r="H200">
            <v>40698</v>
          </cell>
          <cell r="I200" t="str">
            <v>N/A</v>
          </cell>
          <cell r="J200" t="e">
            <v>#VALUE!</v>
          </cell>
          <cell r="K200">
            <v>0</v>
          </cell>
          <cell r="L200" t="str">
            <v>N/A</v>
          </cell>
          <cell r="M200" t="e">
            <v>#VALUE!</v>
          </cell>
          <cell r="N200" t="e">
            <v>#VALUE!</v>
          </cell>
          <cell r="O200" t="e">
            <v>#VALUE!</v>
          </cell>
          <cell r="P200" t="e">
            <v>#VALUE!</v>
          </cell>
          <cell r="Q200" t="e">
            <v>#VALUE!</v>
          </cell>
          <cell r="R200">
            <v>0</v>
          </cell>
          <cell r="S200" t="e">
            <v>#N/A</v>
          </cell>
          <cell r="T200" t="e">
            <v>#N/A</v>
          </cell>
          <cell r="U200" t="e">
            <v>#VALUE!</v>
          </cell>
          <cell r="V200" t="e">
            <v>#VALUE!</v>
          </cell>
          <cell r="W200" t="e">
            <v>#VALUE!</v>
          </cell>
        </row>
        <row r="201">
          <cell r="A201" t="str">
            <v>Tuvalu</v>
          </cell>
          <cell r="B201" t="str">
            <v>TUV</v>
          </cell>
          <cell r="C201" t="str">
            <v>Upper middle income</v>
          </cell>
          <cell r="D201" t="str">
            <v>East Asia &amp; Pacific</v>
          </cell>
          <cell r="E201" t="str">
            <v>N/A</v>
          </cell>
          <cell r="F201">
            <v>162.92664529511597</v>
          </cell>
          <cell r="G201">
            <v>9827</v>
          </cell>
          <cell r="H201">
            <v>10707</v>
          </cell>
          <cell r="I201">
            <v>97.7</v>
          </cell>
          <cell r="J201">
            <v>246.26100000000022</v>
          </cell>
          <cell r="K201">
            <v>246.26100000000022</v>
          </cell>
          <cell r="L201">
            <v>162.92664529511597</v>
          </cell>
          <cell r="M201">
            <v>40122.478597020592</v>
          </cell>
          <cell r="N201">
            <v>1.8630000000000001E-2</v>
          </cell>
          <cell r="O201">
            <v>747.48177626249367</v>
          </cell>
          <cell r="P201">
            <v>1121.2226643937406</v>
          </cell>
          <cell r="Q201">
            <v>41243.701261414331</v>
          </cell>
          <cell r="R201">
            <v>41243.701261414331</v>
          </cell>
          <cell r="S201">
            <v>0</v>
          </cell>
          <cell r="T201">
            <v>0</v>
          </cell>
          <cell r="U201" t="e">
            <v>#DIV/0!</v>
          </cell>
          <cell r="V201" t="e">
            <v>#DIV/0!</v>
          </cell>
          <cell r="W201" t="e">
            <v>#DIV/0!</v>
          </cell>
        </row>
        <row r="202">
          <cell r="A202" t="str">
            <v>Uganda</v>
          </cell>
          <cell r="B202" t="str">
            <v>UGA</v>
          </cell>
          <cell r="C202" t="str">
            <v>Low income</v>
          </cell>
          <cell r="D202" t="str">
            <v>Sub-Saharan Africa</v>
          </cell>
          <cell r="E202" t="str">
            <v>SSA</v>
          </cell>
          <cell r="F202">
            <v>68.964152792292879</v>
          </cell>
          <cell r="G202">
            <v>33987213</v>
          </cell>
          <cell r="H202">
            <v>63387713</v>
          </cell>
          <cell r="I202">
            <v>71.7</v>
          </cell>
          <cell r="J202">
            <v>17938722.778999995</v>
          </cell>
          <cell r="K202">
            <v>17938722.778999995</v>
          </cell>
          <cell r="L202">
            <v>44.988720592974538</v>
          </cell>
          <cell r="M202">
            <v>807040186.89925849</v>
          </cell>
          <cell r="N202">
            <v>1.8630000000000001E-2</v>
          </cell>
          <cell r="O202">
            <v>15035158.681933187</v>
          </cell>
          <cell r="P202">
            <v>22552738.02289978</v>
          </cell>
          <cell r="Q202">
            <v>829592924.92215824</v>
          </cell>
          <cell r="R202">
            <v>829592924.92215824</v>
          </cell>
          <cell r="S202">
            <v>216296529.25319999</v>
          </cell>
          <cell r="T202">
            <v>3244447938.7979999</v>
          </cell>
          <cell r="U202">
            <v>0.25569617407068185</v>
          </cell>
          <cell r="V202">
            <v>8.5232058023560611E-2</v>
          </cell>
          <cell r="W202">
            <v>0.76708852221204549</v>
          </cell>
        </row>
        <row r="203">
          <cell r="A203" t="str">
            <v>Ukraine</v>
          </cell>
          <cell r="B203" t="str">
            <v>UKR</v>
          </cell>
          <cell r="C203" t="str">
            <v>Lower middle income</v>
          </cell>
          <cell r="D203" t="str">
            <v>Europe &amp; Central Asia</v>
          </cell>
          <cell r="E203" t="str">
            <v>N/A</v>
          </cell>
          <cell r="F203">
            <v>270.56505523889945</v>
          </cell>
          <cell r="G203">
            <v>45870700</v>
          </cell>
          <cell r="H203">
            <v>39841900</v>
          </cell>
          <cell r="I203">
            <v>98</v>
          </cell>
          <cell r="J203">
            <v>796838.0000000007</v>
          </cell>
          <cell r="K203">
            <v>796838.0000000007</v>
          </cell>
          <cell r="L203">
            <v>270.56505523889945</v>
          </cell>
          <cell r="M203">
            <v>215596517.48645434</v>
          </cell>
          <cell r="N203">
            <v>1.8630000000000001E-2</v>
          </cell>
          <cell r="O203">
            <v>4016563.1207726444</v>
          </cell>
          <cell r="P203">
            <v>6024844.6811589664</v>
          </cell>
          <cell r="Q203">
            <v>221621362.1676133</v>
          </cell>
          <cell r="R203">
            <v>221621362.1676133</v>
          </cell>
          <cell r="S203">
            <v>8195722535</v>
          </cell>
          <cell r="T203">
            <v>122935838025</v>
          </cell>
          <cell r="U203">
            <v>1.8027400774910307E-3</v>
          </cell>
          <cell r="V203">
            <v>6.0091335916367689E-4</v>
          </cell>
          <cell r="W203">
            <v>5.408220232473092E-3</v>
          </cell>
        </row>
        <row r="204">
          <cell r="A204" t="str">
            <v>United Arab Emirates</v>
          </cell>
          <cell r="B204" t="str">
            <v>ARE</v>
          </cell>
          <cell r="C204" t="str">
            <v>High income: nonOECD</v>
          </cell>
          <cell r="D204" t="str">
            <v>Middle East &amp; North Africa</v>
          </cell>
          <cell r="E204" t="str">
            <v>W Asia</v>
          </cell>
          <cell r="F204">
            <v>463.55505996404435</v>
          </cell>
          <cell r="G204">
            <v>8441537</v>
          </cell>
          <cell r="H204">
            <v>12330367</v>
          </cell>
          <cell r="I204">
            <v>99.6</v>
          </cell>
          <cell r="J204">
            <v>49321.468000000044</v>
          </cell>
          <cell r="K204">
            <v>49321.468000000044</v>
          </cell>
          <cell r="L204" t="str">
            <v>N/A</v>
          </cell>
          <cell r="M204" t="e">
            <v>#VALUE!</v>
          </cell>
          <cell r="N204" t="e">
            <v>#VALUE!</v>
          </cell>
          <cell r="O204" t="e">
            <v>#VALUE!</v>
          </cell>
          <cell r="P204" t="e">
            <v>#VALUE!</v>
          </cell>
          <cell r="Q204" t="e">
            <v>#VALUE!</v>
          </cell>
          <cell r="R204">
            <v>0</v>
          </cell>
          <cell r="S204">
            <v>20774451709.7892</v>
          </cell>
          <cell r="T204">
            <v>311616775646.83801</v>
          </cell>
          <cell r="U204" t="e">
            <v>#VALUE!</v>
          </cell>
          <cell r="V204" t="e">
            <v>#VALUE!</v>
          </cell>
          <cell r="W204" t="e">
            <v>#VALUE!</v>
          </cell>
        </row>
        <row r="205">
          <cell r="A205" t="str">
            <v>United Kingdom</v>
          </cell>
          <cell r="B205" t="str">
            <v>GBR</v>
          </cell>
          <cell r="C205" t="str">
            <v>High income: OECD</v>
          </cell>
          <cell r="D205" t="str">
            <v>Europe &amp; Central Asia</v>
          </cell>
          <cell r="E205" t="str">
            <v>N/A</v>
          </cell>
          <cell r="F205" t="str">
            <v>N/A</v>
          </cell>
          <cell r="G205">
            <v>62747868</v>
          </cell>
          <cell r="H205">
            <v>68630898</v>
          </cell>
          <cell r="I205">
            <v>100</v>
          </cell>
          <cell r="J205">
            <v>0</v>
          </cell>
          <cell r="K205">
            <v>0</v>
          </cell>
          <cell r="L205" t="str">
            <v>N/A</v>
          </cell>
          <cell r="M205" t="e">
            <v>#VALUE!</v>
          </cell>
          <cell r="N205" t="e">
            <v>#VALUE!</v>
          </cell>
          <cell r="O205" t="e">
            <v>#VALUE!</v>
          </cell>
          <cell r="P205" t="e">
            <v>#VALUE!</v>
          </cell>
          <cell r="Q205" t="e">
            <v>#VALUE!</v>
          </cell>
          <cell r="R205">
            <v>0</v>
          </cell>
          <cell r="S205">
            <v>0</v>
          </cell>
          <cell r="T205">
            <v>0</v>
          </cell>
          <cell r="U205" t="e">
            <v>#VALUE!</v>
          </cell>
          <cell r="V205" t="e">
            <v>#VALUE!</v>
          </cell>
          <cell r="W205" t="e">
            <v>#VALUE!</v>
          </cell>
        </row>
        <row r="206">
          <cell r="A206" t="str">
            <v>United States</v>
          </cell>
          <cell r="B206" t="str">
            <v>USA</v>
          </cell>
          <cell r="C206" t="str">
            <v>High income: OECD</v>
          </cell>
          <cell r="D206" t="str">
            <v>North America</v>
          </cell>
          <cell r="E206" t="str">
            <v>N/A</v>
          </cell>
          <cell r="F206" t="str">
            <v>N/A</v>
          </cell>
          <cell r="G206">
            <v>309326225</v>
          </cell>
          <cell r="H206">
            <v>362628830</v>
          </cell>
          <cell r="I206">
            <v>99.1</v>
          </cell>
          <cell r="J206">
            <v>3263659.470000003</v>
          </cell>
          <cell r="K206">
            <v>3263659.470000003</v>
          </cell>
          <cell r="L206" t="str">
            <v>N/A</v>
          </cell>
          <cell r="M206" t="e">
            <v>#VALUE!</v>
          </cell>
          <cell r="N206" t="e">
            <v>#VALUE!</v>
          </cell>
          <cell r="O206" t="e">
            <v>#VALUE!</v>
          </cell>
          <cell r="P206" t="e">
            <v>#VALUE!</v>
          </cell>
          <cell r="Q206" t="e">
            <v>#VALUE!</v>
          </cell>
          <cell r="R206">
            <v>0</v>
          </cell>
          <cell r="S206">
            <v>7613546196.1275005</v>
          </cell>
          <cell r="T206">
            <v>114203192941.91251</v>
          </cell>
          <cell r="U206" t="e">
            <v>#VALUE!</v>
          </cell>
          <cell r="V206" t="e">
            <v>#VALUE!</v>
          </cell>
          <cell r="W206" t="e">
            <v>#VALUE!</v>
          </cell>
        </row>
        <row r="207">
          <cell r="A207" t="str">
            <v>Uruguay</v>
          </cell>
          <cell r="B207" t="str">
            <v>URY</v>
          </cell>
          <cell r="C207" t="str">
            <v>High income: nonOECD</v>
          </cell>
          <cell r="D207" t="str">
            <v>Latin America &amp; Caribbean</v>
          </cell>
          <cell r="E207" t="str">
            <v>LAC</v>
          </cell>
          <cell r="F207">
            <v>457.1136934673367</v>
          </cell>
          <cell r="G207">
            <v>3371982</v>
          </cell>
          <cell r="H207">
            <v>3581432</v>
          </cell>
          <cell r="I207">
            <v>99.1</v>
          </cell>
          <cell r="J207">
            <v>32232.888000000028</v>
          </cell>
          <cell r="K207">
            <v>32232.888000000028</v>
          </cell>
          <cell r="L207">
            <v>577.46478873239437</v>
          </cell>
          <cell r="M207">
            <v>18613357.859154947</v>
          </cell>
          <cell r="N207">
            <v>1.8630000000000001E-2</v>
          </cell>
          <cell r="O207">
            <v>346766.85691605665</v>
          </cell>
          <cell r="P207">
            <v>520150.28537408495</v>
          </cell>
          <cell r="Q207">
            <v>19133508.144529033</v>
          </cell>
          <cell r="R207">
            <v>19133508.144529033</v>
          </cell>
          <cell r="S207">
            <v>0</v>
          </cell>
          <cell r="T207">
            <v>0</v>
          </cell>
          <cell r="U207" t="e">
            <v>#DIV/0!</v>
          </cell>
          <cell r="V207" t="e">
            <v>#DIV/0!</v>
          </cell>
          <cell r="W207" t="e">
            <v>#DIV/0!</v>
          </cell>
        </row>
        <row r="208">
          <cell r="A208" t="str">
            <v>Uzbekistan</v>
          </cell>
          <cell r="B208" t="str">
            <v>UZB</v>
          </cell>
          <cell r="C208" t="str">
            <v>Lower middle income</v>
          </cell>
          <cell r="D208" t="str">
            <v>Europe &amp; Central Asia</v>
          </cell>
          <cell r="E208" t="str">
            <v>CCA</v>
          </cell>
          <cell r="F208">
            <v>270.56505523889945</v>
          </cell>
          <cell r="G208">
            <v>28562400</v>
          </cell>
          <cell r="H208">
            <v>34146873</v>
          </cell>
          <cell r="I208">
            <v>87.3</v>
          </cell>
          <cell r="J208">
            <v>4336652.8710000003</v>
          </cell>
          <cell r="K208">
            <v>4336652.8710000003</v>
          </cell>
          <cell r="L208">
            <v>253.41543197998845</v>
          </cell>
          <cell r="M208">
            <v>1098974760.6517222</v>
          </cell>
          <cell r="N208">
            <v>1.8630000000000001E-2</v>
          </cell>
          <cell r="O208">
            <v>20473899.790941585</v>
          </cell>
          <cell r="P208">
            <v>30710849.686412375</v>
          </cell>
          <cell r="Q208">
            <v>1129685610.3381345</v>
          </cell>
          <cell r="R208">
            <v>1129685610.3381345</v>
          </cell>
          <cell r="S208">
            <v>10648268792.015499</v>
          </cell>
          <cell r="T208">
            <v>159724031880.23248</v>
          </cell>
          <cell r="U208">
            <v>7.0727341217207583E-3</v>
          </cell>
          <cell r="V208">
            <v>2.3575780405735861E-3</v>
          </cell>
          <cell r="W208">
            <v>2.1218202365162274E-2</v>
          </cell>
        </row>
        <row r="209">
          <cell r="A209" t="str">
            <v>Vanuatu</v>
          </cell>
          <cell r="B209" t="str">
            <v>VUT</v>
          </cell>
          <cell r="C209" t="str">
            <v>Lower middle income</v>
          </cell>
          <cell r="D209" t="str">
            <v>East Asia &amp; Pacific</v>
          </cell>
          <cell r="E209" t="str">
            <v>Oceania</v>
          </cell>
          <cell r="F209">
            <v>162.92664529511597</v>
          </cell>
          <cell r="G209">
            <v>236299</v>
          </cell>
          <cell r="H209">
            <v>352225</v>
          </cell>
          <cell r="I209">
            <v>89.3</v>
          </cell>
          <cell r="J209">
            <v>37688.074999999997</v>
          </cell>
          <cell r="K209">
            <v>37688.074999999997</v>
          </cell>
          <cell r="L209">
            <v>321.42857142857144</v>
          </cell>
          <cell r="M209">
            <v>12114024.107142856</v>
          </cell>
          <cell r="N209">
            <v>1.8630000000000001E-2</v>
          </cell>
          <cell r="O209">
            <v>225684.26911607143</v>
          </cell>
          <cell r="P209">
            <v>338526.40367410716</v>
          </cell>
          <cell r="Q209">
            <v>12452550.510816963</v>
          </cell>
          <cell r="R209">
            <v>12452550.510816963</v>
          </cell>
          <cell r="S209">
            <v>0</v>
          </cell>
          <cell r="T209">
            <v>0</v>
          </cell>
          <cell r="U209" t="e">
            <v>#DIV/0!</v>
          </cell>
          <cell r="V209" t="e">
            <v>#DIV/0!</v>
          </cell>
          <cell r="W209" t="e">
            <v>#DIV/0!</v>
          </cell>
        </row>
        <row r="210">
          <cell r="A210" t="str">
            <v>Venezuela, RB</v>
          </cell>
          <cell r="B210" t="str">
            <v>VEN</v>
          </cell>
          <cell r="C210" t="str">
            <v>Upper middle income</v>
          </cell>
          <cell r="D210" t="str">
            <v>Latin America &amp; Caribbean</v>
          </cell>
          <cell r="E210" t="str">
            <v>LAC</v>
          </cell>
          <cell r="F210">
            <v>457.1136934673367</v>
          </cell>
          <cell r="G210">
            <v>29043283</v>
          </cell>
          <cell r="H210">
            <v>37172167</v>
          </cell>
          <cell r="I210" t="str">
            <v>N/A</v>
          </cell>
          <cell r="J210" t="e">
            <v>#VALUE!</v>
          </cell>
          <cell r="K210">
            <v>0</v>
          </cell>
          <cell r="L210" t="str">
            <v>N/A</v>
          </cell>
          <cell r="M210" t="e">
            <v>#VALUE!</v>
          </cell>
          <cell r="N210" t="e">
            <v>#VALUE!</v>
          </cell>
          <cell r="O210" t="e">
            <v>#VALUE!</v>
          </cell>
          <cell r="P210" t="e">
            <v>#VALUE!</v>
          </cell>
          <cell r="Q210" t="e">
            <v>#VALUE!</v>
          </cell>
          <cell r="R210">
            <v>0</v>
          </cell>
          <cell r="S210">
            <v>21158178752.4361</v>
          </cell>
          <cell r="T210">
            <v>317372681286.5415</v>
          </cell>
          <cell r="U210" t="e">
            <v>#VALUE!</v>
          </cell>
          <cell r="V210" t="e">
            <v>#VALUE!</v>
          </cell>
          <cell r="W210" t="e">
            <v>#VALUE!</v>
          </cell>
        </row>
        <row r="211">
          <cell r="A211" t="str">
            <v>Vietnam</v>
          </cell>
          <cell r="B211" t="str">
            <v>VNM</v>
          </cell>
          <cell r="C211" t="str">
            <v>Lower middle income</v>
          </cell>
          <cell r="D211" t="str">
            <v>East Asia &amp; Pacific</v>
          </cell>
          <cell r="E211" t="str">
            <v>SE Asia</v>
          </cell>
          <cell r="F211">
            <v>286.39139284675775</v>
          </cell>
          <cell r="G211">
            <v>86932500</v>
          </cell>
          <cell r="H211">
            <v>101830324</v>
          </cell>
          <cell r="I211">
            <v>92.3</v>
          </cell>
          <cell r="J211">
            <v>7840934.9480000073</v>
          </cell>
          <cell r="K211">
            <v>7840934.9480000073</v>
          </cell>
          <cell r="L211">
            <v>286.39139284675775</v>
          </cell>
          <cell r="M211">
            <v>2245576280.9785423</v>
          </cell>
          <cell r="N211">
            <v>1.8630000000000001E-2</v>
          </cell>
          <cell r="O211">
            <v>41835086.114630245</v>
          </cell>
          <cell r="P211">
            <v>62752629.171945363</v>
          </cell>
          <cell r="Q211">
            <v>2308328910.1504879</v>
          </cell>
          <cell r="R211">
            <v>2308328910.1504879</v>
          </cell>
          <cell r="S211" t="e">
            <v>#N/A</v>
          </cell>
          <cell r="T211" t="e">
            <v>#N/A</v>
          </cell>
          <cell r="U211" t="e">
            <v>#N/A</v>
          </cell>
          <cell r="V211" t="e">
            <v>#N/A</v>
          </cell>
          <cell r="W211" t="e">
            <v>#N/A</v>
          </cell>
        </row>
        <row r="212">
          <cell r="A212" t="str">
            <v>Virgin Islands (U.S.)</v>
          </cell>
          <cell r="B212" t="str">
            <v>VIR</v>
          </cell>
          <cell r="C212" t="str">
            <v>High income: nonOECD</v>
          </cell>
          <cell r="D212" t="str">
            <v>Latin America &amp; Caribbean</v>
          </cell>
          <cell r="E212" t="str">
            <v>LAC</v>
          </cell>
          <cell r="F212">
            <v>457.1136934673367</v>
          </cell>
          <cell r="G212">
            <v>106267</v>
          </cell>
          <cell r="H212">
            <v>104912</v>
          </cell>
          <cell r="I212">
            <v>100</v>
          </cell>
          <cell r="J212">
            <v>0</v>
          </cell>
          <cell r="K212">
            <v>0</v>
          </cell>
          <cell r="L212" t="str">
            <v>N/A</v>
          </cell>
          <cell r="M212" t="e">
            <v>#VALUE!</v>
          </cell>
          <cell r="N212" t="e">
            <v>#VALUE!</v>
          </cell>
          <cell r="O212" t="e">
            <v>#VALUE!</v>
          </cell>
          <cell r="P212" t="e">
            <v>#VALUE!</v>
          </cell>
          <cell r="Q212" t="e">
            <v>#VALUE!</v>
          </cell>
          <cell r="R212">
            <v>0</v>
          </cell>
          <cell r="S212" t="e">
            <v>#N/A</v>
          </cell>
          <cell r="T212" t="e">
            <v>#N/A</v>
          </cell>
          <cell r="U212" t="e">
            <v>#VALUE!</v>
          </cell>
          <cell r="V212" t="e">
            <v>#VALUE!</v>
          </cell>
          <cell r="W212" t="e">
            <v>#VALUE!</v>
          </cell>
        </row>
        <row r="213">
          <cell r="A213" t="str">
            <v>West Bank and Gaza</v>
          </cell>
          <cell r="B213" t="str">
            <v>WBG</v>
          </cell>
          <cell r="C213" t="str">
            <v>Lower middle income</v>
          </cell>
          <cell r="D213" t="str">
            <v>Middle East &amp; North Africa</v>
          </cell>
          <cell r="E213" t="str">
            <v>N/A</v>
          </cell>
          <cell r="F213" t="str">
            <v>N/A</v>
          </cell>
          <cell r="G213">
            <v>3811102</v>
          </cell>
          <cell r="H213" t="str">
            <v>N/A</v>
          </cell>
          <cell r="I213">
            <v>81.8</v>
          </cell>
          <cell r="K213">
            <v>0</v>
          </cell>
          <cell r="L213" t="str">
            <v>N/A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>
            <v>0</v>
          </cell>
          <cell r="S213" t="e">
            <v>#N/A</v>
          </cell>
          <cell r="T213" t="e">
            <v>#N/A</v>
          </cell>
          <cell r="U213" t="e">
            <v>#VALUE!</v>
          </cell>
          <cell r="V213" t="e">
            <v>#VALUE!</v>
          </cell>
          <cell r="W213" t="e">
            <v>#VALUE!</v>
          </cell>
        </row>
        <row r="214">
          <cell r="A214" t="str">
            <v>Yemen, Rep.</v>
          </cell>
          <cell r="B214" t="str">
            <v>YEM</v>
          </cell>
          <cell r="C214" t="str">
            <v>Lower middle income</v>
          </cell>
          <cell r="D214" t="str">
            <v>Middle East &amp; North Africa</v>
          </cell>
          <cell r="E214" t="str">
            <v>W Asia</v>
          </cell>
          <cell r="F214">
            <v>463.55505996404435</v>
          </cell>
          <cell r="G214">
            <v>22763008</v>
          </cell>
          <cell r="H214">
            <v>33991041</v>
          </cell>
          <cell r="I214">
            <v>54.6</v>
          </cell>
          <cell r="J214">
            <v>15431932.613999998</v>
          </cell>
          <cell r="K214">
            <v>15431932.613999998</v>
          </cell>
          <cell r="L214">
            <v>463.55505996404435</v>
          </cell>
          <cell r="M214">
            <v>7153550448.2438612</v>
          </cell>
          <cell r="N214">
            <v>1.8630000000000001E-2</v>
          </cell>
          <cell r="O214">
            <v>133270644.85078314</v>
          </cell>
          <cell r="P214">
            <v>199905967.27617472</v>
          </cell>
          <cell r="Q214">
            <v>7353456415.5200357</v>
          </cell>
          <cell r="R214">
            <v>7353456415.5200357</v>
          </cell>
          <cell r="S214">
            <v>2295302830.8000002</v>
          </cell>
          <cell r="T214">
            <v>34429542462</v>
          </cell>
          <cell r="U214">
            <v>0.21357984712216463</v>
          </cell>
          <cell r="V214">
            <v>7.1193282374054881E-2</v>
          </cell>
          <cell r="W214">
            <v>0.64073954136649391</v>
          </cell>
        </row>
        <row r="215">
          <cell r="A215" t="str">
            <v>Zambia</v>
          </cell>
          <cell r="B215" t="str">
            <v>ZMB</v>
          </cell>
          <cell r="C215" t="str">
            <v>Lower middle income</v>
          </cell>
          <cell r="D215" t="str">
            <v>Sub-Saharan Africa</v>
          </cell>
          <cell r="E215" t="str">
            <v>SSA</v>
          </cell>
          <cell r="F215">
            <v>68.964152792292879</v>
          </cell>
          <cell r="G215">
            <v>13216985</v>
          </cell>
          <cell r="H215">
            <v>24956509</v>
          </cell>
          <cell r="I215">
            <v>61.7</v>
          </cell>
          <cell r="J215">
            <v>9558342.9470000006</v>
          </cell>
          <cell r="K215">
            <v>9558342.9470000006</v>
          </cell>
          <cell r="L215">
            <v>79.371938922500718</v>
          </cell>
          <cell r="M215">
            <v>758664212.58959961</v>
          </cell>
          <cell r="N215">
            <v>1.8630000000000001E-2</v>
          </cell>
          <cell r="O215">
            <v>14133914.280544242</v>
          </cell>
          <cell r="P215">
            <v>21200871.420816362</v>
          </cell>
          <cell r="Q215">
            <v>779865084.01041603</v>
          </cell>
          <cell r="R215">
            <v>779865084.01041603</v>
          </cell>
          <cell r="S215">
            <v>925716521.37249994</v>
          </cell>
          <cell r="T215">
            <v>13885747820.5875</v>
          </cell>
          <cell r="U215">
            <v>5.6162987696936319E-2</v>
          </cell>
          <cell r="V215">
            <v>1.8720995898978774E-2</v>
          </cell>
          <cell r="W215">
            <v>0.16848896309080896</v>
          </cell>
        </row>
        <row r="216">
          <cell r="A216" t="str">
            <v>Zimbabwe</v>
          </cell>
          <cell r="B216" t="str">
            <v>ZWE</v>
          </cell>
          <cell r="C216" t="str">
            <v>Low income</v>
          </cell>
          <cell r="D216" t="str">
            <v>Sub-Saharan Africa</v>
          </cell>
          <cell r="E216" t="str">
            <v>SSA</v>
          </cell>
          <cell r="F216">
            <v>68.964152792292879</v>
          </cell>
          <cell r="G216">
            <v>13076978</v>
          </cell>
          <cell r="H216">
            <v>20292380</v>
          </cell>
          <cell r="I216">
            <v>79.8</v>
          </cell>
          <cell r="J216">
            <v>4099060.7600000012</v>
          </cell>
          <cell r="K216">
            <v>4099060.7600000012</v>
          </cell>
          <cell r="L216">
            <v>104.56176319835981</v>
          </cell>
          <cell r="M216">
            <v>428605020.52280891</v>
          </cell>
          <cell r="N216">
            <v>1.8630000000000001E-2</v>
          </cell>
          <cell r="O216">
            <v>7984911.5323399305</v>
          </cell>
          <cell r="P216">
            <v>11977367.298509896</v>
          </cell>
          <cell r="Q216">
            <v>440582387.82131881</v>
          </cell>
          <cell r="R216">
            <v>440582387.82131881</v>
          </cell>
          <cell r="S216">
            <v>1322994246.75</v>
          </cell>
          <cell r="T216">
            <v>19844913701.25</v>
          </cell>
          <cell r="U216">
            <v>2.2201275069972576E-2</v>
          </cell>
          <cell r="V216">
            <v>7.4004250233241919E-3</v>
          </cell>
          <cell r="W216">
            <v>6.6603825209917727E-2</v>
          </cell>
        </row>
      </sheetData>
      <sheetData sheetId="3"/>
      <sheetData sheetId="4">
        <row r="2">
          <cell r="A2" t="str">
            <v>Country</v>
          </cell>
          <cell r="B2" t="str">
            <v>Country Code</v>
          </cell>
          <cell r="C2" t="str">
            <v>Income group</v>
          </cell>
          <cell r="D2" t="str">
            <v>Region</v>
          </cell>
          <cell r="E2" t="str">
            <v>MDG Region</v>
          </cell>
          <cell r="F2" t="str">
            <v>MDG Region by assumption</v>
          </cell>
          <cell r="G2" t="str">
            <v>total population 2010</v>
          </cell>
          <cell r="H2" t="str">
            <v>total population 2030</v>
          </cell>
          <cell r="I2" t="str">
            <v>Improved sanitation facilities (% of population with access) 2010</v>
          </cell>
          <cell r="J2" t="str">
            <v>total population w/o improved sanitation 2030</v>
          </cell>
          <cell r="K2" t="str">
            <v>total population w/o improved sanitation 2030 pivot</v>
          </cell>
          <cell r="L2" t="str">
            <v>total costs to achieve universal access ($/capita) from Hutton et al. Annex C in 2010 USD</v>
          </cell>
          <cell r="M2" t="str">
            <v>MDG regional average costs</v>
          </cell>
          <cell r="N2" t="str">
            <v>total costs</v>
          </cell>
          <cell r="O2" t="str">
            <v>global recurrent costs 2010-2015 (ca. 8%)</v>
          </cell>
          <cell r="P2" t="str">
            <v>recurrent costs 2015-2030</v>
          </cell>
          <cell r="Q2" t="str">
            <v>total costs (incl. recurrent)</v>
          </cell>
          <cell r="R2" t="str">
            <v>total costs (incl. recurrent) pivot</v>
          </cell>
          <cell r="S2" t="str">
            <v xml:space="preserve">fossil fuel susidies 2011 (IMF) </v>
          </cell>
          <cell r="T2" t="str">
            <v>fossil fuel subsidies (15 years)</v>
          </cell>
          <cell r="U2" t="str">
            <v>ratio</v>
          </cell>
          <cell r="V2" t="str">
            <v>best case scenario</v>
          </cell>
          <cell r="W2" t="str">
            <v>worst case scenario</v>
          </cell>
        </row>
        <row r="3">
          <cell r="A3" t="str">
            <v>Afghanistan</v>
          </cell>
          <cell r="B3" t="str">
            <v>AFG</v>
          </cell>
          <cell r="C3" t="str">
            <v>Low income</v>
          </cell>
          <cell r="D3" t="str">
            <v>South Asia</v>
          </cell>
          <cell r="E3" t="str">
            <v>S Asia</v>
          </cell>
          <cell r="F3" t="str">
            <v>N/A</v>
          </cell>
          <cell r="G3">
            <v>28397812</v>
          </cell>
          <cell r="H3">
            <v>43499632</v>
          </cell>
          <cell r="I3">
            <v>28</v>
          </cell>
          <cell r="J3">
            <v>31319735.039999999</v>
          </cell>
          <cell r="K3">
            <v>31319735.039999999</v>
          </cell>
          <cell r="L3">
            <v>96.204917330591968</v>
          </cell>
          <cell r="M3" t="str">
            <v>N/A</v>
          </cell>
          <cell r="N3">
            <v>3013112520.3392444</v>
          </cell>
          <cell r="O3">
            <v>243293770.45479229</v>
          </cell>
          <cell r="P3">
            <v>364940655.68218845</v>
          </cell>
          <cell r="Q3">
            <v>3378053176.0214329</v>
          </cell>
          <cell r="R3">
            <v>3378053176.0214329</v>
          </cell>
          <cell r="S3">
            <v>20164933.707600001</v>
          </cell>
          <cell r="T3">
            <v>302474005.61400002</v>
          </cell>
          <cell r="U3">
            <v>11.168077630883463</v>
          </cell>
          <cell r="V3">
            <v>3.7226925436278213</v>
          </cell>
          <cell r="W3">
            <v>33.504232892650393</v>
          </cell>
        </row>
        <row r="4">
          <cell r="A4" t="str">
            <v>Albania</v>
          </cell>
          <cell r="B4" t="str">
            <v>ALB</v>
          </cell>
          <cell r="C4" t="str">
            <v>Upper middle income</v>
          </cell>
          <cell r="D4" t="str">
            <v>Europe &amp; Central Asia</v>
          </cell>
          <cell r="E4" t="str">
            <v>N/A</v>
          </cell>
          <cell r="F4" t="str">
            <v>CCA</v>
          </cell>
          <cell r="G4">
            <v>2856673</v>
          </cell>
          <cell r="H4">
            <v>3310564</v>
          </cell>
          <cell r="I4">
            <v>90.1</v>
          </cell>
          <cell r="J4">
            <v>327745.8360000003</v>
          </cell>
          <cell r="K4">
            <v>327745.8360000003</v>
          </cell>
          <cell r="L4">
            <v>319.34731934731934</v>
          </cell>
          <cell r="M4">
            <v>319.34731934731934</v>
          </cell>
          <cell r="N4">
            <v>104664754.15384625</v>
          </cell>
          <cell r="O4">
            <v>8451155.574152315</v>
          </cell>
          <cell r="P4">
            <v>12676733.361228472</v>
          </cell>
          <cell r="Q4">
            <v>117341487.51507472</v>
          </cell>
          <cell r="R4">
            <v>117341487.51507472</v>
          </cell>
          <cell r="S4">
            <v>0</v>
          </cell>
          <cell r="T4">
            <v>0</v>
          </cell>
          <cell r="U4" t="e">
            <v>#DIV/0!</v>
          </cell>
          <cell r="V4" t="e">
            <v>#DIV/0!</v>
          </cell>
          <cell r="W4" t="e">
            <v>#DIV/0!</v>
          </cell>
        </row>
        <row r="5">
          <cell r="A5" t="str">
            <v>Algeria</v>
          </cell>
          <cell r="B5" t="str">
            <v>DZA</v>
          </cell>
          <cell r="C5" t="str">
            <v>Upper middle income</v>
          </cell>
          <cell r="D5" t="str">
            <v>Middle East &amp; North Africa</v>
          </cell>
          <cell r="E5" t="str">
            <v>N Africa</v>
          </cell>
          <cell r="F5" t="str">
            <v>N/A</v>
          </cell>
          <cell r="G5">
            <v>37062820</v>
          </cell>
          <cell r="H5">
            <v>48561408</v>
          </cell>
          <cell r="I5">
            <v>95.1</v>
          </cell>
          <cell r="J5">
            <v>2379508.9920000019</v>
          </cell>
          <cell r="K5">
            <v>2379508.9920000019</v>
          </cell>
          <cell r="L5">
            <v>320.98224073668058</v>
          </cell>
          <cell r="M5" t="str">
            <v>N/A</v>
          </cell>
          <cell r="N5">
            <v>763780128.10524082</v>
          </cell>
          <cell r="O5">
            <v>61671426.44385767</v>
          </cell>
          <cell r="P5">
            <v>92507139.665786505</v>
          </cell>
          <cell r="Q5">
            <v>856287267.77102733</v>
          </cell>
          <cell r="R5">
            <v>856287267.77102733</v>
          </cell>
          <cell r="S5">
            <v>20662009516.183197</v>
          </cell>
          <cell r="T5">
            <v>309930142742.74792</v>
          </cell>
          <cell r="U5">
            <v>2.7628395876349902E-3</v>
          </cell>
          <cell r="V5">
            <v>9.2094652921166338E-4</v>
          </cell>
          <cell r="W5">
            <v>8.28851876290497E-3</v>
          </cell>
        </row>
        <row r="6">
          <cell r="A6" t="str">
            <v>American Samoa</v>
          </cell>
          <cell r="B6" t="str">
            <v>ASM</v>
          </cell>
          <cell r="C6" t="str">
            <v>Upper middle income</v>
          </cell>
          <cell r="D6" t="str">
            <v>East Asia &amp; Pacific</v>
          </cell>
          <cell r="E6" t="str">
            <v>N/A</v>
          </cell>
          <cell r="F6" t="str">
            <v>Oceania</v>
          </cell>
          <cell r="G6">
            <v>55636</v>
          </cell>
          <cell r="H6">
            <v>60989</v>
          </cell>
          <cell r="I6">
            <v>62.3</v>
          </cell>
          <cell r="J6">
            <v>22992.852999999999</v>
          </cell>
          <cell r="K6">
            <v>22992.852999999999</v>
          </cell>
          <cell r="L6">
            <v>123.43837404437815</v>
          </cell>
          <cell r="M6">
            <v>123.43837404437815</v>
          </cell>
          <cell r="N6">
            <v>2838200.3889614022</v>
          </cell>
          <cell r="O6">
            <v>229170.49040668842</v>
          </cell>
          <cell r="P6">
            <v>343755.73561003263</v>
          </cell>
          <cell r="Q6">
            <v>3181956.1245714347</v>
          </cell>
          <cell r="R6">
            <v>3181956.1245714347</v>
          </cell>
          <cell r="S6" t="e">
            <v>#N/A</v>
          </cell>
          <cell r="T6" t="e">
            <v>#N/A</v>
          </cell>
          <cell r="U6" t="e">
            <v>#N/A</v>
          </cell>
          <cell r="V6" t="e">
            <v>#N/A</v>
          </cell>
          <cell r="W6" t="e">
            <v>#N/A</v>
          </cell>
        </row>
        <row r="7">
          <cell r="A7" t="str">
            <v>Andorra</v>
          </cell>
          <cell r="B7" t="str">
            <v>ADO</v>
          </cell>
          <cell r="C7" t="str">
            <v>High income: nonOECD</v>
          </cell>
          <cell r="D7" t="str">
            <v>Europe &amp; Central Asia</v>
          </cell>
          <cell r="E7" t="str">
            <v>N/A</v>
          </cell>
          <cell r="F7" t="str">
            <v>N/A</v>
          </cell>
          <cell r="G7">
            <v>77907</v>
          </cell>
          <cell r="H7">
            <v>88710</v>
          </cell>
          <cell r="I7">
            <v>100</v>
          </cell>
          <cell r="J7">
            <v>0</v>
          </cell>
          <cell r="K7">
            <v>0</v>
          </cell>
          <cell r="L7" t="str">
            <v>N/A</v>
          </cell>
          <cell r="M7" t="str">
            <v>N/A</v>
          </cell>
          <cell r="N7" t="e">
            <v>#VALUE!</v>
          </cell>
          <cell r="O7" t="e">
            <v>#VALUE!</v>
          </cell>
          <cell r="P7" t="e">
            <v>#VALUE!</v>
          </cell>
          <cell r="Q7" t="e">
            <v>#VALUE!</v>
          </cell>
          <cell r="R7">
            <v>0</v>
          </cell>
          <cell r="S7" t="e">
            <v>#N/A</v>
          </cell>
          <cell r="T7" t="e">
            <v>#N/A</v>
          </cell>
          <cell r="U7" t="e">
            <v>#VALUE!</v>
          </cell>
          <cell r="V7" t="e">
            <v>#VALUE!</v>
          </cell>
          <cell r="W7" t="e">
            <v>#VALUE!</v>
          </cell>
        </row>
        <row r="8">
          <cell r="A8" t="str">
            <v>Angola</v>
          </cell>
          <cell r="B8" t="str">
            <v>AGO</v>
          </cell>
          <cell r="C8" t="str">
            <v>Upper middle income</v>
          </cell>
          <cell r="D8" t="str">
            <v>Sub-Saharan Africa</v>
          </cell>
          <cell r="E8" t="str">
            <v>SSA</v>
          </cell>
          <cell r="F8" t="str">
            <v>N/A</v>
          </cell>
          <cell r="G8">
            <v>19549124</v>
          </cell>
          <cell r="H8">
            <v>34783312</v>
          </cell>
          <cell r="I8">
            <v>57.2</v>
          </cell>
          <cell r="J8">
            <v>14887257.535999998</v>
          </cell>
          <cell r="K8">
            <v>14887257.535999998</v>
          </cell>
          <cell r="L8">
            <v>80.480089318943058</v>
          </cell>
          <cell r="M8" t="str">
            <v>N/A</v>
          </cell>
          <cell r="N8">
            <v>1198127816.2113881</v>
          </cell>
          <cell r="O8">
            <v>96742830.519988537</v>
          </cell>
          <cell r="P8">
            <v>145114245.77998281</v>
          </cell>
          <cell r="Q8">
            <v>1343242061.9913709</v>
          </cell>
          <cell r="R8">
            <v>1343242061.9913709</v>
          </cell>
          <cell r="S8">
            <v>1727990106.7625003</v>
          </cell>
          <cell r="T8">
            <v>25919851601.437504</v>
          </cell>
          <cell r="U8">
            <v>5.1822907115597658E-2</v>
          </cell>
          <cell r="V8">
            <v>1.7274302371865884E-2</v>
          </cell>
          <cell r="W8">
            <v>0.15546872134679296</v>
          </cell>
        </row>
        <row r="9">
          <cell r="A9" t="str">
            <v>Antigua and Barbuda</v>
          </cell>
          <cell r="B9" t="str">
            <v>ATG</v>
          </cell>
          <cell r="C9" t="str">
            <v>High income: nonOECD</v>
          </cell>
          <cell r="D9" t="str">
            <v>Latin America &amp; Caribbean</v>
          </cell>
          <cell r="E9" t="str">
            <v>LAC</v>
          </cell>
          <cell r="F9" t="str">
            <v>N/A</v>
          </cell>
          <cell r="G9">
            <v>87233</v>
          </cell>
          <cell r="H9">
            <v>104982</v>
          </cell>
          <cell r="I9">
            <v>91.4</v>
          </cell>
          <cell r="J9">
            <v>9028.4519999999957</v>
          </cell>
          <cell r="K9">
            <v>9028.4519999999957</v>
          </cell>
          <cell r="L9">
            <v>271.17101589161985</v>
          </cell>
          <cell r="M9">
            <v>271.17101589161985</v>
          </cell>
          <cell r="N9">
            <v>2448254.5007687258</v>
          </cell>
          <cell r="O9">
            <v>197684.30966457076</v>
          </cell>
          <cell r="P9">
            <v>296526.46449685615</v>
          </cell>
          <cell r="Q9">
            <v>2744780.9652655818</v>
          </cell>
          <cell r="R9">
            <v>2744780.9652655818</v>
          </cell>
          <cell r="S9">
            <v>5758449.3162000002</v>
          </cell>
          <cell r="T9">
            <v>86376739.743000001</v>
          </cell>
          <cell r="U9">
            <v>3.1776853044375525E-2</v>
          </cell>
          <cell r="V9">
            <v>1.0592284348125175E-2</v>
          </cell>
          <cell r="W9">
            <v>9.5330559133126574E-2</v>
          </cell>
        </row>
        <row r="10">
          <cell r="A10" t="str">
            <v>Argentina</v>
          </cell>
          <cell r="B10" t="str">
            <v>ARG</v>
          </cell>
          <cell r="C10" t="str">
            <v>Upper middle income</v>
          </cell>
          <cell r="D10" t="str">
            <v>Latin America &amp; Caribbean</v>
          </cell>
          <cell r="E10" t="str">
            <v>LAC</v>
          </cell>
          <cell r="F10" t="str">
            <v>N/A</v>
          </cell>
          <cell r="G10">
            <v>40374224</v>
          </cell>
          <cell r="H10">
            <v>46859381</v>
          </cell>
          <cell r="I10">
            <v>96.4</v>
          </cell>
          <cell r="J10">
            <v>1686937.7159999963</v>
          </cell>
          <cell r="K10">
            <v>1686937.7159999963</v>
          </cell>
          <cell r="L10">
            <v>303.49932705248989</v>
          </cell>
          <cell r="M10" t="str">
            <v>N/A</v>
          </cell>
          <cell r="N10">
            <v>511984461.58546317</v>
          </cell>
          <cell r="O10">
            <v>41340185.350718223</v>
          </cell>
          <cell r="P10">
            <v>62010278.026077338</v>
          </cell>
          <cell r="Q10">
            <v>573994739.61154056</v>
          </cell>
          <cell r="R10">
            <v>573994739.61154056</v>
          </cell>
          <cell r="S10">
            <v>8222606020.8000002</v>
          </cell>
          <cell r="T10">
            <v>123339090312</v>
          </cell>
          <cell r="U10">
            <v>4.6537941714954829E-3</v>
          </cell>
          <cell r="V10">
            <v>1.5512647238318275E-3</v>
          </cell>
          <cell r="W10">
            <v>1.3961382514486448E-2</v>
          </cell>
        </row>
        <row r="11">
          <cell r="A11" t="str">
            <v>Armenia</v>
          </cell>
          <cell r="B11" t="str">
            <v>ARM</v>
          </cell>
          <cell r="C11" t="str">
            <v>Lower middle income</v>
          </cell>
          <cell r="D11" t="str">
            <v>Europe &amp; Central Asia</v>
          </cell>
          <cell r="E11" t="str">
            <v>CCA</v>
          </cell>
          <cell r="F11" t="str">
            <v>N/A</v>
          </cell>
          <cell r="G11">
            <v>2963496</v>
          </cell>
          <cell r="H11">
            <v>2969807</v>
          </cell>
          <cell r="I11">
            <v>90.2</v>
          </cell>
          <cell r="J11">
            <v>291041.08599999995</v>
          </cell>
          <cell r="K11">
            <v>291041.08599999995</v>
          </cell>
          <cell r="L11">
            <v>198.92473118279571</v>
          </cell>
          <cell r="M11" t="str">
            <v>N/A</v>
          </cell>
          <cell r="N11">
            <v>57895269.795698918</v>
          </cell>
          <cell r="O11">
            <v>4674753.5596537087</v>
          </cell>
          <cell r="P11">
            <v>7012130.3394805631</v>
          </cell>
          <cell r="Q11">
            <v>64907400.135179482</v>
          </cell>
          <cell r="R11">
            <v>64907400.135179482</v>
          </cell>
          <cell r="S11">
            <v>49292058.620000005</v>
          </cell>
          <cell r="T11">
            <v>739380879.30000007</v>
          </cell>
          <cell r="U11">
            <v>8.7786149131459532E-2</v>
          </cell>
          <cell r="V11">
            <v>2.9262049710486512E-2</v>
          </cell>
          <cell r="W11">
            <v>0.26335844739437858</v>
          </cell>
        </row>
        <row r="12">
          <cell r="A12" t="str">
            <v>Aruba</v>
          </cell>
          <cell r="B12" t="str">
            <v>ABW</v>
          </cell>
          <cell r="C12" t="str">
            <v>High income: nonOECD</v>
          </cell>
          <cell r="D12" t="str">
            <v>Latin America &amp; Caribbean</v>
          </cell>
          <cell r="E12" t="str">
            <v>LAC</v>
          </cell>
          <cell r="F12" t="str">
            <v>N/A</v>
          </cell>
          <cell r="G12">
            <v>101597</v>
          </cell>
          <cell r="H12">
            <v>107734</v>
          </cell>
          <cell r="I12">
            <v>97.7</v>
          </cell>
          <cell r="J12">
            <v>2477.8820000000023</v>
          </cell>
          <cell r="K12">
            <v>2477.8820000000023</v>
          </cell>
          <cell r="L12">
            <v>271.17101589161985</v>
          </cell>
          <cell r="M12">
            <v>271.17101589161985</v>
          </cell>
          <cell r="N12">
            <v>671929.77919955936</v>
          </cell>
          <cell r="O12">
            <v>54254.97002146842</v>
          </cell>
          <cell r="P12">
            <v>81382.455032202619</v>
          </cell>
          <cell r="Q12">
            <v>753312.23423176201</v>
          </cell>
          <cell r="R12">
            <v>753312.23423176201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</row>
        <row r="13">
          <cell r="A13" t="str">
            <v>Australia</v>
          </cell>
          <cell r="B13" t="str">
            <v>AUS</v>
          </cell>
          <cell r="C13" t="str">
            <v>High income: OECD</v>
          </cell>
          <cell r="D13" t="str">
            <v>East Asia &amp; Pacific</v>
          </cell>
          <cell r="E13" t="str">
            <v>N/A</v>
          </cell>
          <cell r="F13" t="str">
            <v>N/A</v>
          </cell>
          <cell r="G13">
            <v>22031800</v>
          </cell>
          <cell r="H13">
            <v>28335501</v>
          </cell>
          <cell r="I13">
            <v>100</v>
          </cell>
          <cell r="J13">
            <v>0</v>
          </cell>
          <cell r="K13">
            <v>0</v>
          </cell>
          <cell r="L13" t="str">
            <v>N/A</v>
          </cell>
          <cell r="M13" t="str">
            <v>N/A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>
            <v>0</v>
          </cell>
          <cell r="S13">
            <v>0</v>
          </cell>
          <cell r="T13">
            <v>0</v>
          </cell>
          <cell r="U13" t="e">
            <v>#VALUE!</v>
          </cell>
          <cell r="V13" t="e">
            <v>#VALUE!</v>
          </cell>
          <cell r="W13" t="e">
            <v>#VALUE!</v>
          </cell>
        </row>
        <row r="14">
          <cell r="A14" t="str">
            <v>Austria</v>
          </cell>
          <cell r="B14" t="str">
            <v>AUT</v>
          </cell>
          <cell r="C14" t="str">
            <v>High income: OECD</v>
          </cell>
          <cell r="D14" t="str">
            <v>Europe &amp; Central Asia</v>
          </cell>
          <cell r="E14" t="str">
            <v>N/A</v>
          </cell>
          <cell r="F14" t="str">
            <v>N/A</v>
          </cell>
          <cell r="G14">
            <v>8389771</v>
          </cell>
          <cell r="H14">
            <v>9005424</v>
          </cell>
          <cell r="I14">
            <v>100</v>
          </cell>
          <cell r="J14">
            <v>0</v>
          </cell>
          <cell r="K14">
            <v>0</v>
          </cell>
          <cell r="L14" t="str">
            <v>N/A</v>
          </cell>
          <cell r="M14" t="str">
            <v>N/A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>
            <v>0</v>
          </cell>
          <cell r="S14">
            <v>0</v>
          </cell>
          <cell r="T14">
            <v>0</v>
          </cell>
          <cell r="U14" t="e">
            <v>#VALUE!</v>
          </cell>
          <cell r="V14" t="e">
            <v>#VALUE!</v>
          </cell>
          <cell r="W14" t="e">
            <v>#VALUE!</v>
          </cell>
        </row>
        <row r="15">
          <cell r="A15" t="str">
            <v>Azerbaijan</v>
          </cell>
          <cell r="B15" t="str">
            <v>AZE</v>
          </cell>
          <cell r="C15" t="str">
            <v>Upper middle income</v>
          </cell>
          <cell r="D15" t="str">
            <v>Europe &amp; Central Asia</v>
          </cell>
          <cell r="E15" t="str">
            <v>CCA</v>
          </cell>
          <cell r="F15" t="str">
            <v>N/A</v>
          </cell>
          <cell r="G15">
            <v>9054332</v>
          </cell>
          <cell r="H15">
            <v>10474377</v>
          </cell>
          <cell r="I15">
            <v>82</v>
          </cell>
          <cell r="J15">
            <v>1885387.8600000006</v>
          </cell>
          <cell r="K15">
            <v>1885387.8600000006</v>
          </cell>
          <cell r="L15">
            <v>234.11371237458195</v>
          </cell>
          <cell r="M15" t="str">
            <v>N/A</v>
          </cell>
          <cell r="N15">
            <v>441395151.1705687</v>
          </cell>
          <cell r="O15">
            <v>35640451.481267571</v>
          </cell>
          <cell r="P15">
            <v>53460677.221901357</v>
          </cell>
          <cell r="Q15">
            <v>494855828.39247006</v>
          </cell>
          <cell r="R15">
            <v>494855828.39247006</v>
          </cell>
          <cell r="S15">
            <v>1970830658.7059999</v>
          </cell>
          <cell r="T15">
            <v>29562459880.589996</v>
          </cell>
          <cell r="U15">
            <v>1.6739331922692283E-2</v>
          </cell>
          <cell r="V15">
            <v>5.579777307564095E-3</v>
          </cell>
          <cell r="W15">
            <v>5.0217995768076854E-2</v>
          </cell>
        </row>
        <row r="16">
          <cell r="A16" t="str">
            <v>Bahamas, The</v>
          </cell>
          <cell r="B16" t="str">
            <v>BHS</v>
          </cell>
          <cell r="C16" t="str">
            <v>High income: nonOECD</v>
          </cell>
          <cell r="D16" t="str">
            <v>Latin America &amp; Caribbean</v>
          </cell>
          <cell r="E16" t="str">
            <v>LAC</v>
          </cell>
          <cell r="F16" t="str">
            <v>N/A</v>
          </cell>
          <cell r="G16">
            <v>360498</v>
          </cell>
          <cell r="H16">
            <v>447410</v>
          </cell>
          <cell r="I16">
            <v>91.4</v>
          </cell>
          <cell r="J16">
            <v>38477.259999999987</v>
          </cell>
          <cell r="K16">
            <v>38477.259999999987</v>
          </cell>
          <cell r="L16">
            <v>271.17101589161985</v>
          </cell>
          <cell r="M16">
            <v>271.17101589161985</v>
          </cell>
          <cell r="N16">
            <v>10433917.682925986</v>
          </cell>
          <cell r="O16">
            <v>842486.68330785877</v>
          </cell>
          <cell r="P16">
            <v>1263730.0249617882</v>
          </cell>
          <cell r="Q16">
            <v>11697647.707887774</v>
          </cell>
          <cell r="R16">
            <v>11697647.707887774</v>
          </cell>
          <cell r="S16">
            <v>0</v>
          </cell>
          <cell r="T16">
            <v>0</v>
          </cell>
          <cell r="U16" t="e">
            <v>#DIV/0!</v>
          </cell>
          <cell r="V16" t="e">
            <v>#DIV/0!</v>
          </cell>
          <cell r="W16" t="e">
            <v>#DIV/0!</v>
          </cell>
        </row>
        <row r="17">
          <cell r="A17" t="str">
            <v>Bahrain</v>
          </cell>
          <cell r="B17" t="str">
            <v>BHR</v>
          </cell>
          <cell r="C17" t="str">
            <v>High income: nonOECD</v>
          </cell>
          <cell r="D17" t="str">
            <v>Middle East &amp; North Africa</v>
          </cell>
          <cell r="E17" t="str">
            <v>N/A</v>
          </cell>
          <cell r="F17" t="str">
            <v>N/A</v>
          </cell>
          <cell r="G17">
            <v>1251513</v>
          </cell>
          <cell r="H17">
            <v>1641988</v>
          </cell>
          <cell r="I17">
            <v>99.2</v>
          </cell>
          <cell r="J17">
            <v>13135.904000000011</v>
          </cell>
          <cell r="K17">
            <v>13135.904000000011</v>
          </cell>
          <cell r="L17" t="str">
            <v>N/A</v>
          </cell>
          <cell r="M17" t="str">
            <v>N/A</v>
          </cell>
          <cell r="N17" t="e">
            <v>#VALUE!</v>
          </cell>
          <cell r="O17" t="e">
            <v>#VALUE!</v>
          </cell>
          <cell r="P17" t="e">
            <v>#VALUE!</v>
          </cell>
          <cell r="Q17" t="e">
            <v>#VALUE!</v>
          </cell>
          <cell r="R17">
            <v>0</v>
          </cell>
          <cell r="S17">
            <v>2103508430.2999997</v>
          </cell>
          <cell r="T17">
            <v>31552626454.499996</v>
          </cell>
          <cell r="U17" t="e">
            <v>#VALUE!</v>
          </cell>
          <cell r="V17" t="e">
            <v>#VALUE!</v>
          </cell>
          <cell r="W17" t="e">
            <v>#VALUE!</v>
          </cell>
        </row>
        <row r="18">
          <cell r="A18" t="str">
            <v>Bangladesh</v>
          </cell>
          <cell r="B18" t="str">
            <v>BGD</v>
          </cell>
          <cell r="C18" t="str">
            <v>Low income</v>
          </cell>
          <cell r="D18" t="str">
            <v>South Asia</v>
          </cell>
          <cell r="E18" t="str">
            <v>S Asia</v>
          </cell>
          <cell r="F18" t="str">
            <v>N/A</v>
          </cell>
          <cell r="G18">
            <v>151125475</v>
          </cell>
          <cell r="H18">
            <v>185063630</v>
          </cell>
          <cell r="I18">
            <v>55</v>
          </cell>
          <cell r="J18">
            <v>83278633.499999985</v>
          </cell>
          <cell r="K18">
            <v>83278633.499999985</v>
          </cell>
          <cell r="L18">
            <v>62.281632701732626</v>
          </cell>
          <cell r="M18" t="str">
            <v>N/A</v>
          </cell>
          <cell r="N18">
            <v>5186729263.5492048</v>
          </cell>
          <cell r="O18">
            <v>418802454.38528055</v>
          </cell>
          <cell r="P18">
            <v>628203681.57792079</v>
          </cell>
          <cell r="Q18">
            <v>5814932945.1271257</v>
          </cell>
          <cell r="R18">
            <v>5814932945.1271257</v>
          </cell>
          <cell r="S18">
            <v>5919352123.0427999</v>
          </cell>
          <cell r="T18">
            <v>88790281845.641998</v>
          </cell>
          <cell r="U18">
            <v>6.5490646321363533E-2</v>
          </cell>
          <cell r="V18">
            <v>2.1830215440454513E-2</v>
          </cell>
          <cell r="W18">
            <v>0.19647193896409063</v>
          </cell>
        </row>
        <row r="19">
          <cell r="A19" t="str">
            <v>Barbados</v>
          </cell>
          <cell r="B19" t="str">
            <v>BRB</v>
          </cell>
          <cell r="C19" t="str">
            <v>High income: nonOECD</v>
          </cell>
          <cell r="D19" t="str">
            <v>Latin America &amp; Caribbean</v>
          </cell>
          <cell r="E19" t="str">
            <v>LAC</v>
          </cell>
          <cell r="F19" t="str">
            <v>N/A</v>
          </cell>
          <cell r="G19">
            <v>280396</v>
          </cell>
          <cell r="H19">
            <v>305709</v>
          </cell>
          <cell r="I19" t="str">
            <v>N/A</v>
          </cell>
          <cell r="J19" t="e">
            <v>#VALUE!</v>
          </cell>
          <cell r="K19">
            <v>0</v>
          </cell>
          <cell r="L19">
            <v>375</v>
          </cell>
          <cell r="M19" t="str">
            <v>N/A</v>
          </cell>
          <cell r="N19" t="e">
            <v>#VALUE!</v>
          </cell>
          <cell r="O19" t="e">
            <v>#VALUE!</v>
          </cell>
          <cell r="P19" t="e">
            <v>#VALUE!</v>
          </cell>
          <cell r="Q19" t="e">
            <v>#VALUE!</v>
          </cell>
          <cell r="R19">
            <v>0</v>
          </cell>
          <cell r="S19">
            <v>1687918.8900000001</v>
          </cell>
          <cell r="T19">
            <v>25318783.350000001</v>
          </cell>
          <cell r="U19" t="e">
            <v>#VALUE!</v>
          </cell>
          <cell r="V19" t="e">
            <v>#VALUE!</v>
          </cell>
          <cell r="W19" t="e">
            <v>#VALUE!</v>
          </cell>
        </row>
        <row r="20">
          <cell r="A20" t="str">
            <v>Belarus</v>
          </cell>
          <cell r="B20" t="str">
            <v>BLR</v>
          </cell>
          <cell r="C20" t="str">
            <v>Upper middle income</v>
          </cell>
          <cell r="D20" t="str">
            <v>Europe &amp; Central Asia</v>
          </cell>
          <cell r="E20" t="str">
            <v>N/A</v>
          </cell>
          <cell r="F20" t="str">
            <v>SE Asia</v>
          </cell>
          <cell r="G20">
            <v>9490000</v>
          </cell>
          <cell r="H20">
            <v>8488334</v>
          </cell>
          <cell r="I20">
            <v>94.4</v>
          </cell>
          <cell r="J20">
            <v>475346.7039999995</v>
          </cell>
          <cell r="K20">
            <v>475346.7039999995</v>
          </cell>
          <cell r="L20">
            <v>76.733547934264351</v>
          </cell>
          <cell r="M20">
            <v>76.733547934264351</v>
          </cell>
          <cell r="N20">
            <v>36475039.096778527</v>
          </cell>
          <cell r="O20">
            <v>2945177.0318693821</v>
          </cell>
          <cell r="P20">
            <v>4417765.5478040725</v>
          </cell>
          <cell r="Q20">
            <v>40892804.644582599</v>
          </cell>
          <cell r="R20">
            <v>40892804.644582599</v>
          </cell>
          <cell r="S20">
            <v>173044840.111</v>
          </cell>
          <cell r="T20">
            <v>2595672601.665</v>
          </cell>
          <cell r="U20">
            <v>1.575422286244876E-2</v>
          </cell>
          <cell r="V20">
            <v>5.2514076208162539E-3</v>
          </cell>
          <cell r="W20">
            <v>4.7262668587346283E-2</v>
          </cell>
        </row>
        <row r="21">
          <cell r="A21" t="str">
            <v>Belgium</v>
          </cell>
          <cell r="B21" t="str">
            <v>BEL</v>
          </cell>
          <cell r="C21" t="str">
            <v>High income: OECD</v>
          </cell>
          <cell r="D21" t="str">
            <v>Europe &amp; Central Asia</v>
          </cell>
          <cell r="E21" t="str">
            <v>N/A</v>
          </cell>
          <cell r="F21" t="str">
            <v>N/A</v>
          </cell>
          <cell r="G21">
            <v>10920272</v>
          </cell>
          <cell r="H21">
            <v>11664194</v>
          </cell>
          <cell r="I21">
            <v>100</v>
          </cell>
          <cell r="J21">
            <v>0</v>
          </cell>
          <cell r="K21">
            <v>0</v>
          </cell>
          <cell r="L21" t="str">
            <v>N/A</v>
          </cell>
          <cell r="M21" t="str">
            <v>N/A</v>
          </cell>
          <cell r="N21" t="e">
            <v>#VALUE!</v>
          </cell>
          <cell r="O21" t="e">
            <v>#VALUE!</v>
          </cell>
          <cell r="P21" t="e">
            <v>#VALUE!</v>
          </cell>
          <cell r="Q21" t="e">
            <v>#VALUE!</v>
          </cell>
          <cell r="R21">
            <v>0</v>
          </cell>
          <cell r="S21">
            <v>0</v>
          </cell>
          <cell r="T21">
            <v>0</v>
          </cell>
          <cell r="U21" t="e">
            <v>#VALUE!</v>
          </cell>
          <cell r="V21" t="e">
            <v>#VALUE!</v>
          </cell>
          <cell r="W21" t="e">
            <v>#VALUE!</v>
          </cell>
        </row>
        <row r="22">
          <cell r="A22" t="str">
            <v>Belize</v>
          </cell>
          <cell r="B22" t="str">
            <v>BLZ</v>
          </cell>
          <cell r="C22" t="str">
            <v>Upper middle income</v>
          </cell>
          <cell r="D22" t="str">
            <v>Latin America &amp; Caribbean</v>
          </cell>
          <cell r="E22" t="str">
            <v>LAC</v>
          </cell>
          <cell r="F22" t="str">
            <v>N/A</v>
          </cell>
          <cell r="G22">
            <v>308595</v>
          </cell>
          <cell r="H22">
            <v>461277</v>
          </cell>
          <cell r="I22">
            <v>89.2</v>
          </cell>
          <cell r="J22">
            <v>49817.91599999999</v>
          </cell>
          <cell r="K22">
            <v>49817.91599999999</v>
          </cell>
          <cell r="L22">
            <v>193.54838709677421</v>
          </cell>
          <cell r="M22" t="str">
            <v>N/A</v>
          </cell>
          <cell r="N22">
            <v>9642177.2903225794</v>
          </cell>
          <cell r="O22">
            <v>778557.60530709662</v>
          </cell>
          <cell r="P22">
            <v>1167836.4079606449</v>
          </cell>
          <cell r="Q22">
            <v>10810013.698283225</v>
          </cell>
          <cell r="R22">
            <v>10810013.698283225</v>
          </cell>
          <cell r="S22">
            <v>0</v>
          </cell>
          <cell r="T22">
            <v>0</v>
          </cell>
          <cell r="U22" t="e">
            <v>#DIV/0!</v>
          </cell>
          <cell r="V22" t="e">
            <v>#DIV/0!</v>
          </cell>
          <cell r="W22" t="e">
            <v>#DIV/0!</v>
          </cell>
        </row>
        <row r="23">
          <cell r="A23" t="str">
            <v>Benin</v>
          </cell>
          <cell r="B23" t="str">
            <v>BEN</v>
          </cell>
          <cell r="C23" t="str">
            <v>Low income</v>
          </cell>
          <cell r="D23" t="str">
            <v>Sub-Saharan Africa</v>
          </cell>
          <cell r="E23" t="str">
            <v>SSA</v>
          </cell>
          <cell r="F23" t="str">
            <v>N/A</v>
          </cell>
          <cell r="G23">
            <v>9509798</v>
          </cell>
          <cell r="H23">
            <v>15506762</v>
          </cell>
          <cell r="I23">
            <v>13.7</v>
          </cell>
          <cell r="J23">
            <v>13382335.606000001</v>
          </cell>
          <cell r="K23">
            <v>13382335.606000001</v>
          </cell>
          <cell r="L23">
            <v>133.76540586485339</v>
          </cell>
          <cell r="M23" t="str">
            <v>N/A</v>
          </cell>
          <cell r="N23">
            <v>1790093553.7562687</v>
          </cell>
          <cell r="O23">
            <v>144541103.99804991</v>
          </cell>
          <cell r="P23">
            <v>216811655.99707487</v>
          </cell>
          <cell r="Q23">
            <v>2006905209.7533436</v>
          </cell>
          <cell r="R23">
            <v>2006905209.7533436</v>
          </cell>
          <cell r="S23">
            <v>130467561.88240001</v>
          </cell>
          <cell r="T23">
            <v>1957013428.2360001</v>
          </cell>
          <cell r="U23">
            <v>1.0254938370874209</v>
          </cell>
          <cell r="V23">
            <v>0.34183127902914029</v>
          </cell>
          <cell r="W23">
            <v>3.0764815112622625</v>
          </cell>
        </row>
        <row r="24">
          <cell r="A24" t="str">
            <v>Bermuda</v>
          </cell>
          <cell r="B24" t="str">
            <v>BMU</v>
          </cell>
          <cell r="C24" t="str">
            <v>High income: nonOECD</v>
          </cell>
          <cell r="D24" t="str">
            <v>North America</v>
          </cell>
          <cell r="E24" t="str">
            <v>N/A</v>
          </cell>
          <cell r="F24" t="str">
            <v>N/A</v>
          </cell>
          <cell r="G24">
            <v>65124</v>
          </cell>
          <cell r="H24">
            <v>66524</v>
          </cell>
          <cell r="I24" t="str">
            <v>N/A</v>
          </cell>
          <cell r="J24" t="e">
            <v>#VALUE!</v>
          </cell>
          <cell r="K24">
            <v>0</v>
          </cell>
          <cell r="L24" t="str">
            <v>N/A</v>
          </cell>
          <cell r="M24" t="str">
            <v>N/A</v>
          </cell>
          <cell r="N24" t="e">
            <v>#VALUE!</v>
          </cell>
          <cell r="O24" t="e">
            <v>#VALUE!</v>
          </cell>
          <cell r="P24" t="e">
            <v>#VALUE!</v>
          </cell>
          <cell r="Q24" t="e">
            <v>#VALUE!</v>
          </cell>
          <cell r="R24">
            <v>0</v>
          </cell>
          <cell r="S24" t="e">
            <v>#N/A</v>
          </cell>
          <cell r="T24" t="e">
            <v>#N/A</v>
          </cell>
          <cell r="U24" t="e">
            <v>#VALUE!</v>
          </cell>
          <cell r="V24" t="e">
            <v>#VALUE!</v>
          </cell>
          <cell r="W24" t="e">
            <v>#VALUE!</v>
          </cell>
        </row>
        <row r="25">
          <cell r="A25" t="str">
            <v>Bhutan</v>
          </cell>
          <cell r="B25" t="str">
            <v>BTN</v>
          </cell>
          <cell r="C25" t="str">
            <v>Lower middle income</v>
          </cell>
          <cell r="D25" t="str">
            <v>South Asia</v>
          </cell>
          <cell r="E25" t="str">
            <v>S Asia</v>
          </cell>
          <cell r="F25" t="str">
            <v>N/A</v>
          </cell>
          <cell r="G25">
            <v>716939</v>
          </cell>
          <cell r="H25">
            <v>897761</v>
          </cell>
          <cell r="I25">
            <v>44.9</v>
          </cell>
          <cell r="J25">
            <v>494666.31099999993</v>
          </cell>
          <cell r="K25">
            <v>494666.31099999993</v>
          </cell>
          <cell r="L25">
            <v>53.452115812917597</v>
          </cell>
          <cell r="M25" t="str">
            <v>N/A</v>
          </cell>
          <cell r="N25">
            <v>26440960.944320709</v>
          </cell>
          <cell r="O25">
            <v>2134975.3914491753</v>
          </cell>
          <cell r="P25">
            <v>3202463.0871737632</v>
          </cell>
          <cell r="Q25">
            <v>29643424.031494472</v>
          </cell>
          <cell r="R25">
            <v>29643424.031494472</v>
          </cell>
          <cell r="S25">
            <v>7570018.5054000001</v>
          </cell>
          <cell r="T25">
            <v>113550277.581</v>
          </cell>
          <cell r="U25">
            <v>0.2610598993062665</v>
          </cell>
          <cell r="V25">
            <v>8.7019966435422161E-2</v>
          </cell>
          <cell r="W25">
            <v>0.7831796979187996</v>
          </cell>
        </row>
        <row r="26">
          <cell r="A26" t="str">
            <v>Bolivia</v>
          </cell>
          <cell r="B26" t="str">
            <v>BOL</v>
          </cell>
          <cell r="C26" t="str">
            <v>Lower middle income</v>
          </cell>
          <cell r="D26" t="str">
            <v>Latin America &amp; Caribbean</v>
          </cell>
          <cell r="E26" t="str">
            <v>LAC</v>
          </cell>
          <cell r="F26" t="str">
            <v>N/A</v>
          </cell>
          <cell r="G26">
            <v>10156601</v>
          </cell>
          <cell r="H26">
            <v>13665316</v>
          </cell>
          <cell r="I26">
            <v>45.4</v>
          </cell>
          <cell r="J26">
            <v>7461262.5360000003</v>
          </cell>
          <cell r="K26">
            <v>7461262.5360000003</v>
          </cell>
          <cell r="L26">
            <v>313.00415546321193</v>
          </cell>
          <cell r="M26" t="str">
            <v>N/A</v>
          </cell>
          <cell r="N26">
            <v>2335406178.7699828</v>
          </cell>
          <cell r="O26">
            <v>188572371.90478227</v>
          </cell>
          <cell r="P26">
            <v>282858557.85717344</v>
          </cell>
          <cell r="Q26">
            <v>2618264736.6271563</v>
          </cell>
          <cell r="R26">
            <v>2618264736.6271563</v>
          </cell>
          <cell r="S26">
            <v>546683227.704</v>
          </cell>
          <cell r="T26">
            <v>8200248415.5599995</v>
          </cell>
          <cell r="U26">
            <v>0.31929090485344197</v>
          </cell>
          <cell r="V26">
            <v>0.10643030161781399</v>
          </cell>
          <cell r="W26">
            <v>0.95787271456032597</v>
          </cell>
        </row>
        <row r="27">
          <cell r="A27" t="str">
            <v>Bosnia and Herzegovina</v>
          </cell>
          <cell r="B27" t="str">
            <v>BIH</v>
          </cell>
          <cell r="C27" t="str">
            <v>Upper middle income</v>
          </cell>
          <cell r="D27" t="str">
            <v>Europe &amp; Central Asia</v>
          </cell>
          <cell r="E27" t="str">
            <v>N/A</v>
          </cell>
          <cell r="F27" t="str">
            <v>SE Asia</v>
          </cell>
          <cell r="G27">
            <v>3845929</v>
          </cell>
          <cell r="H27">
            <v>3700255</v>
          </cell>
          <cell r="I27">
            <v>95.4</v>
          </cell>
          <cell r="J27">
            <v>170211.72999999975</v>
          </cell>
          <cell r="K27">
            <v>170211.72999999975</v>
          </cell>
          <cell r="L27">
            <v>76.733547934264351</v>
          </cell>
          <cell r="M27">
            <v>76.733547934264351</v>
          </cell>
          <cell r="N27">
            <v>13060949.942929043</v>
          </cell>
          <cell r="O27">
            <v>1054606.4031418054</v>
          </cell>
          <cell r="P27">
            <v>1581909.6047127082</v>
          </cell>
          <cell r="Q27">
            <v>14642859.54764175</v>
          </cell>
          <cell r="R27">
            <v>14642859.54764175</v>
          </cell>
          <cell r="S27">
            <v>0</v>
          </cell>
          <cell r="T27">
            <v>0</v>
          </cell>
          <cell r="U27" t="e">
            <v>#DIV/0!</v>
          </cell>
          <cell r="V27" t="e">
            <v>#DIV/0!</v>
          </cell>
          <cell r="W27" t="e">
            <v>#DIV/0!</v>
          </cell>
        </row>
        <row r="28">
          <cell r="A28" t="str">
            <v>Botswana</v>
          </cell>
          <cell r="B28" t="str">
            <v>BWA</v>
          </cell>
          <cell r="C28" t="str">
            <v>Upper middle income</v>
          </cell>
          <cell r="D28" t="str">
            <v>Sub-Saharan Africa</v>
          </cell>
          <cell r="E28" t="str">
            <v>SSA</v>
          </cell>
          <cell r="F28" t="str">
            <v>N/A</v>
          </cell>
          <cell r="G28">
            <v>1969341</v>
          </cell>
          <cell r="H28">
            <v>2347860</v>
          </cell>
          <cell r="I28">
            <v>63.8</v>
          </cell>
          <cell r="J28">
            <v>849925.32</v>
          </cell>
          <cell r="K28">
            <v>849925.32</v>
          </cell>
          <cell r="L28">
            <v>139.14027149321268</v>
          </cell>
          <cell r="M28" t="str">
            <v>N/A</v>
          </cell>
          <cell r="N28">
            <v>118258839.77375565</v>
          </cell>
          <cell r="O28">
            <v>9548810.0175318997</v>
          </cell>
          <cell r="P28">
            <v>14323215.026297849</v>
          </cell>
          <cell r="Q28">
            <v>132582054.80005351</v>
          </cell>
          <cell r="R28">
            <v>132582054.80005351</v>
          </cell>
          <cell r="S28">
            <v>57936028.585599996</v>
          </cell>
          <cell r="T28">
            <v>869040428.78399992</v>
          </cell>
          <cell r="U28">
            <v>0.15256143489845256</v>
          </cell>
          <cell r="V28">
            <v>5.0853811632817519E-2</v>
          </cell>
          <cell r="W28">
            <v>0.45768430469535776</v>
          </cell>
        </row>
        <row r="29">
          <cell r="A29" t="str">
            <v>Brazil</v>
          </cell>
          <cell r="B29" t="str">
            <v>BRA</v>
          </cell>
          <cell r="C29" t="str">
            <v>Upper middle income</v>
          </cell>
          <cell r="D29" t="str">
            <v>Latin America &amp; Caribbean</v>
          </cell>
          <cell r="E29" t="str">
            <v>LAC</v>
          </cell>
          <cell r="F29" t="str">
            <v>N/A</v>
          </cell>
          <cell r="G29">
            <v>195210154</v>
          </cell>
          <cell r="H29">
            <v>222748294</v>
          </cell>
          <cell r="I29">
            <v>80.3</v>
          </cell>
          <cell r="J29">
            <v>43881413.918000013</v>
          </cell>
          <cell r="K29">
            <v>43881413.918000013</v>
          </cell>
          <cell r="L29">
            <v>255.31556920229659</v>
          </cell>
          <cell r="M29" t="str">
            <v>N/A</v>
          </cell>
          <cell r="N29">
            <v>11203608171.875753</v>
          </cell>
          <cell r="O29">
            <v>904635341.83810771</v>
          </cell>
          <cell r="P29">
            <v>1356953012.7571616</v>
          </cell>
          <cell r="Q29">
            <v>12560561184.632915</v>
          </cell>
          <cell r="R29">
            <v>12560561184.632915</v>
          </cell>
          <cell r="S29">
            <v>0</v>
          </cell>
          <cell r="T29">
            <v>0</v>
          </cell>
          <cell r="U29" t="e">
            <v>#DIV/0!</v>
          </cell>
          <cell r="V29" t="e">
            <v>#DIV/0!</v>
          </cell>
          <cell r="W29" t="e">
            <v>#DIV/0!</v>
          </cell>
        </row>
        <row r="30">
          <cell r="A30" t="str">
            <v>Brunei Darussalam</v>
          </cell>
          <cell r="B30" t="str">
            <v>BRN</v>
          </cell>
          <cell r="C30" t="str">
            <v>High income: nonOECD</v>
          </cell>
          <cell r="D30" t="str">
            <v>East Asia &amp; Pacific</v>
          </cell>
          <cell r="E30" t="str">
            <v>N/A</v>
          </cell>
          <cell r="F30" t="str">
            <v>N/A</v>
          </cell>
          <cell r="G30">
            <v>400569</v>
          </cell>
          <cell r="H30">
            <v>499424</v>
          </cell>
          <cell r="I30" t="str">
            <v>N/A</v>
          </cell>
          <cell r="J30" t="e">
            <v>#VALUE!</v>
          </cell>
          <cell r="K30">
            <v>0</v>
          </cell>
          <cell r="L30" t="str">
            <v>N/A</v>
          </cell>
          <cell r="M30" t="str">
            <v>N/A</v>
          </cell>
          <cell r="N30" t="e">
            <v>#VALUE!</v>
          </cell>
          <cell r="O30" t="e">
            <v>#VALUE!</v>
          </cell>
          <cell r="P30" t="e">
            <v>#VALUE!</v>
          </cell>
          <cell r="Q30" t="e">
            <v>#VALUE!</v>
          </cell>
          <cell r="R30">
            <v>0</v>
          </cell>
          <cell r="S30">
            <v>541418363.3628</v>
          </cell>
          <cell r="T30">
            <v>8121275450.4420004</v>
          </cell>
          <cell r="U30" t="e">
            <v>#VALUE!</v>
          </cell>
          <cell r="V30" t="e">
            <v>#VALUE!</v>
          </cell>
          <cell r="W30" t="e">
            <v>#VALUE!</v>
          </cell>
        </row>
        <row r="31">
          <cell r="A31" t="str">
            <v>Bulgaria</v>
          </cell>
          <cell r="B31" t="str">
            <v>BGR</v>
          </cell>
          <cell r="C31" t="str">
            <v>Upper middle income</v>
          </cell>
          <cell r="D31" t="str">
            <v>Europe &amp; Central Asia</v>
          </cell>
          <cell r="E31" t="str">
            <v>N/A</v>
          </cell>
          <cell r="F31" t="str">
            <v>N/A</v>
          </cell>
          <cell r="G31">
            <v>7395599</v>
          </cell>
          <cell r="H31">
            <v>6213179</v>
          </cell>
          <cell r="I31">
            <v>100</v>
          </cell>
          <cell r="J31">
            <v>0</v>
          </cell>
          <cell r="K31">
            <v>0</v>
          </cell>
          <cell r="L31" t="str">
            <v>N/A</v>
          </cell>
          <cell r="M31" t="str">
            <v>N/A</v>
          </cell>
          <cell r="N31" t="e">
            <v>#VALUE!</v>
          </cell>
          <cell r="O31" t="e">
            <v>#VALUE!</v>
          </cell>
          <cell r="P31" t="e">
            <v>#VALUE!</v>
          </cell>
          <cell r="Q31" t="e">
            <v>#VALUE!</v>
          </cell>
          <cell r="R31">
            <v>0</v>
          </cell>
          <cell r="S31">
            <v>0</v>
          </cell>
          <cell r="T31">
            <v>0</v>
          </cell>
          <cell r="U31" t="e">
            <v>#VALUE!</v>
          </cell>
          <cell r="V31" t="e">
            <v>#VALUE!</v>
          </cell>
          <cell r="W31" t="e">
            <v>#VALUE!</v>
          </cell>
        </row>
        <row r="32">
          <cell r="A32" t="str">
            <v>Burkina Faso</v>
          </cell>
          <cell r="B32" t="str">
            <v>BFA</v>
          </cell>
          <cell r="C32" t="str">
            <v>Low income</v>
          </cell>
          <cell r="D32" t="str">
            <v>Sub-Saharan Africa</v>
          </cell>
          <cell r="E32" t="str">
            <v>SSA</v>
          </cell>
          <cell r="F32" t="str">
            <v>N/A</v>
          </cell>
          <cell r="G32">
            <v>15540284</v>
          </cell>
          <cell r="H32">
            <v>26564341</v>
          </cell>
          <cell r="I32">
            <v>17.399999999999999</v>
          </cell>
          <cell r="J32">
            <v>21942145.666000001</v>
          </cell>
          <cell r="K32">
            <v>21942145.666000001</v>
          </cell>
          <cell r="L32">
            <v>116.17619954537076</v>
          </cell>
          <cell r="M32" t="str">
            <v>N/A</v>
          </cell>
          <cell r="N32">
            <v>2549155093.3468084</v>
          </cell>
          <cell r="O32">
            <v>205831528.01228803</v>
          </cell>
          <cell r="P32">
            <v>308747292.01843202</v>
          </cell>
          <cell r="Q32">
            <v>2857902385.3652406</v>
          </cell>
          <cell r="R32">
            <v>2857902385.3652406</v>
          </cell>
          <cell r="S32">
            <v>74974209.211199999</v>
          </cell>
          <cell r="T32">
            <v>1124613138.168</v>
          </cell>
          <cell r="U32">
            <v>2.5412315474286356</v>
          </cell>
          <cell r="V32">
            <v>0.84707718247621189</v>
          </cell>
          <cell r="W32">
            <v>7.6236946422859075</v>
          </cell>
        </row>
        <row r="33">
          <cell r="A33" t="str">
            <v>Burundi</v>
          </cell>
          <cell r="B33" t="str">
            <v>BDI</v>
          </cell>
          <cell r="C33" t="str">
            <v>Low income</v>
          </cell>
          <cell r="D33" t="str">
            <v>Sub-Saharan Africa</v>
          </cell>
          <cell r="E33" t="str">
            <v>SSA</v>
          </cell>
          <cell r="F33" t="str">
            <v>N/A</v>
          </cell>
          <cell r="G33">
            <v>9232753</v>
          </cell>
          <cell r="H33">
            <v>16392402.999999998</v>
          </cell>
          <cell r="I33">
            <v>46.9</v>
          </cell>
          <cell r="J33">
            <v>8704365.9929999989</v>
          </cell>
          <cell r="K33">
            <v>8704365.9929999989</v>
          </cell>
          <cell r="L33">
            <v>60.545088714102796</v>
          </cell>
          <cell r="M33" t="str">
            <v>N/A</v>
          </cell>
          <cell r="N33">
            <v>527006611.24620444</v>
          </cell>
          <cell r="O33">
            <v>42553148.825074777</v>
          </cell>
          <cell r="P33">
            <v>63829723.237612166</v>
          </cell>
          <cell r="Q33">
            <v>590836334.48381662</v>
          </cell>
          <cell r="R33">
            <v>590836334.48381662</v>
          </cell>
          <cell r="S33">
            <v>0</v>
          </cell>
          <cell r="T33">
            <v>0</v>
          </cell>
          <cell r="U33" t="e">
            <v>#DIV/0!</v>
          </cell>
          <cell r="V33" t="e">
            <v>#DIV/0!</v>
          </cell>
          <cell r="W33" t="e">
            <v>#DIV/0!</v>
          </cell>
        </row>
        <row r="34">
          <cell r="A34" t="str">
            <v>Cabo Verde</v>
          </cell>
          <cell r="B34" t="str">
            <v>CPV</v>
          </cell>
          <cell r="C34" t="str">
            <v>Lower middle income</v>
          </cell>
          <cell r="D34" t="str">
            <v>Sub-Saharan Africa</v>
          </cell>
          <cell r="E34" t="str">
            <v>SSA</v>
          </cell>
          <cell r="F34" t="str">
            <v>N/A</v>
          </cell>
          <cell r="G34">
            <v>487601</v>
          </cell>
          <cell r="H34">
            <v>576734</v>
          </cell>
          <cell r="I34">
            <v>61.6</v>
          </cell>
          <cell r="J34">
            <v>221465.856</v>
          </cell>
          <cell r="K34">
            <v>221465.856</v>
          </cell>
          <cell r="L34">
            <v>133.83254909236055</v>
          </cell>
          <cell r="M34">
            <v>133.83254909236055</v>
          </cell>
          <cell r="N34">
            <v>29639340.045401651</v>
          </cell>
          <cell r="O34">
            <v>2393228.5119659561</v>
          </cell>
          <cell r="P34">
            <v>3589842.7679489343</v>
          </cell>
          <cell r="Q34">
            <v>33229182.813350584</v>
          </cell>
          <cell r="R34">
            <v>33229182.813350584</v>
          </cell>
          <cell r="S34">
            <v>40508445.357799999</v>
          </cell>
          <cell r="T34">
            <v>607626680.36699998</v>
          </cell>
          <cell r="U34">
            <v>5.468683961224434E-2</v>
          </cell>
          <cell r="V34">
            <v>1.8228946537414782E-2</v>
          </cell>
          <cell r="W34">
            <v>0.164060518836733</v>
          </cell>
        </row>
        <row r="35">
          <cell r="A35" t="str">
            <v>Cambodia</v>
          </cell>
          <cell r="B35" t="str">
            <v>KHM</v>
          </cell>
          <cell r="C35" t="str">
            <v>Low income</v>
          </cell>
          <cell r="D35" t="str">
            <v>East Asia &amp; Pacific</v>
          </cell>
          <cell r="E35" t="str">
            <v>SE Asia</v>
          </cell>
          <cell r="F35" t="str">
            <v>N/A</v>
          </cell>
          <cell r="G35">
            <v>14364931</v>
          </cell>
          <cell r="H35">
            <v>19143612</v>
          </cell>
          <cell r="I35">
            <v>33.299999999999997</v>
          </cell>
          <cell r="J35">
            <v>12768789.204</v>
          </cell>
          <cell r="K35">
            <v>12768789.204</v>
          </cell>
          <cell r="L35">
            <v>167.67869535045108</v>
          </cell>
          <cell r="M35" t="str">
            <v>N/A</v>
          </cell>
          <cell r="N35">
            <v>2141053914.9316447</v>
          </cell>
          <cell r="O35">
            <v>172879398.36115563</v>
          </cell>
          <cell r="P35">
            <v>259319097.54173341</v>
          </cell>
          <cell r="Q35">
            <v>2400373012.4733782</v>
          </cell>
          <cell r="R35">
            <v>2400373012.4733782</v>
          </cell>
          <cell r="S35">
            <v>0</v>
          </cell>
          <cell r="T35">
            <v>0</v>
          </cell>
          <cell r="U35" t="e">
            <v>#DIV/0!</v>
          </cell>
          <cell r="V35" t="e">
            <v>#DIV/0!</v>
          </cell>
          <cell r="W35" t="e">
            <v>#DIV/0!</v>
          </cell>
        </row>
        <row r="36">
          <cell r="A36" t="str">
            <v>Cameroon</v>
          </cell>
          <cell r="B36" t="str">
            <v>CMR</v>
          </cell>
          <cell r="C36" t="str">
            <v>Lower middle income</v>
          </cell>
          <cell r="D36" t="str">
            <v>Sub-Saharan Africa</v>
          </cell>
          <cell r="E36" t="str">
            <v>SSA</v>
          </cell>
          <cell r="F36" t="str">
            <v>N/A</v>
          </cell>
          <cell r="G36">
            <v>20624343</v>
          </cell>
          <cell r="H36">
            <v>33074214.999999996</v>
          </cell>
          <cell r="I36">
            <v>44.7</v>
          </cell>
          <cell r="J36">
            <v>18290040.894999996</v>
          </cell>
          <cell r="K36">
            <v>18290040.894999996</v>
          </cell>
          <cell r="L36">
            <v>64.653784219001608</v>
          </cell>
          <cell r="M36" t="str">
            <v>N/A</v>
          </cell>
          <cell r="N36">
            <v>1182520357.3820448</v>
          </cell>
          <cell r="O36">
            <v>95482606.256813198</v>
          </cell>
          <cell r="P36">
            <v>143223909.38521981</v>
          </cell>
          <cell r="Q36">
            <v>1325744266.7672646</v>
          </cell>
          <cell r="R36">
            <v>1325744266.7672646</v>
          </cell>
          <cell r="S36">
            <v>964105080.93899989</v>
          </cell>
          <cell r="T36">
            <v>14461576214.084999</v>
          </cell>
          <cell r="U36">
            <v>9.1673566362430292E-2</v>
          </cell>
          <cell r="V36">
            <v>3.055785545414343E-2</v>
          </cell>
          <cell r="W36">
            <v>0.27502069908729088</v>
          </cell>
        </row>
        <row r="37">
          <cell r="A37" t="str">
            <v>Canada</v>
          </cell>
          <cell r="B37" t="str">
            <v>CAN</v>
          </cell>
          <cell r="C37" t="str">
            <v>High income: OECD</v>
          </cell>
          <cell r="D37" t="str">
            <v>North America</v>
          </cell>
          <cell r="E37" t="str">
            <v>N/A</v>
          </cell>
          <cell r="F37" t="str">
            <v>N/A</v>
          </cell>
          <cell r="G37">
            <v>34005274</v>
          </cell>
          <cell r="H37">
            <v>40616997</v>
          </cell>
          <cell r="I37">
            <v>99.8</v>
          </cell>
          <cell r="J37">
            <v>81233.994000000079</v>
          </cell>
          <cell r="K37">
            <v>81233.994000000079</v>
          </cell>
          <cell r="L37" t="str">
            <v>N/A</v>
          </cell>
          <cell r="M37" t="str">
            <v>N/A</v>
          </cell>
          <cell r="N37" t="e">
            <v>#VALUE!</v>
          </cell>
          <cell r="O37" t="e">
            <v>#VALUE!</v>
          </cell>
          <cell r="P37" t="e">
            <v>#VALUE!</v>
          </cell>
          <cell r="Q37" t="e">
            <v>#VALUE!</v>
          </cell>
          <cell r="R37">
            <v>0</v>
          </cell>
          <cell r="S37">
            <v>0</v>
          </cell>
          <cell r="T37">
            <v>0</v>
          </cell>
          <cell r="U37" t="e">
            <v>#VALUE!</v>
          </cell>
          <cell r="V37" t="e">
            <v>#VALUE!</v>
          </cell>
          <cell r="W37" t="e">
            <v>#VALUE!</v>
          </cell>
        </row>
        <row r="38">
          <cell r="A38" t="str">
            <v>Cayman Islands</v>
          </cell>
          <cell r="B38" t="str">
            <v>CYM</v>
          </cell>
          <cell r="C38" t="str">
            <v>High income: nonOECD</v>
          </cell>
          <cell r="D38" t="str">
            <v>Latin America &amp; Caribbean</v>
          </cell>
          <cell r="E38" t="str">
            <v>LAC</v>
          </cell>
          <cell r="F38" t="str">
            <v>N/A</v>
          </cell>
          <cell r="G38">
            <v>55509</v>
          </cell>
          <cell r="H38">
            <v>66552</v>
          </cell>
          <cell r="I38">
            <v>96.2</v>
          </cell>
          <cell r="J38">
            <v>2528.9759999999947</v>
          </cell>
          <cell r="K38">
            <v>2528.9759999999947</v>
          </cell>
          <cell r="L38">
            <v>271.17101589161985</v>
          </cell>
          <cell r="M38">
            <v>271.17101589161985</v>
          </cell>
          <cell r="N38">
            <v>685784.99108552374</v>
          </cell>
          <cell r="O38">
            <v>55373.709105200614</v>
          </cell>
          <cell r="P38">
            <v>83060.563657800929</v>
          </cell>
          <cell r="Q38">
            <v>768845.55474332464</v>
          </cell>
          <cell r="R38">
            <v>768845.55474332464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</row>
        <row r="39">
          <cell r="A39" t="str">
            <v>Central African Republic</v>
          </cell>
          <cell r="B39" t="str">
            <v>CAF</v>
          </cell>
          <cell r="C39" t="str">
            <v>Low income</v>
          </cell>
          <cell r="D39" t="str">
            <v>Sub-Saharan Africa</v>
          </cell>
          <cell r="E39" t="str">
            <v>SSA</v>
          </cell>
          <cell r="F39" t="str">
            <v>N/A</v>
          </cell>
          <cell r="G39">
            <v>4349921</v>
          </cell>
          <cell r="H39">
            <v>6318381</v>
          </cell>
          <cell r="I39">
            <v>20.7</v>
          </cell>
          <cell r="J39">
            <v>5010476.1330000004</v>
          </cell>
          <cell r="K39">
            <v>5010476.1330000004</v>
          </cell>
          <cell r="L39">
            <v>133.83254909236055</v>
          </cell>
          <cell r="M39">
            <v>133.83254909236055</v>
          </cell>
          <cell r="N39">
            <v>670564793.04582345</v>
          </cell>
          <cell r="O39">
            <v>54144754.214485012</v>
          </cell>
          <cell r="P39">
            <v>81217131.321727514</v>
          </cell>
          <cell r="Q39">
            <v>751781924.36755097</v>
          </cell>
          <cell r="R39">
            <v>751781924.36755097</v>
          </cell>
          <cell r="S39">
            <v>0</v>
          </cell>
          <cell r="T39">
            <v>0</v>
          </cell>
          <cell r="U39" t="e">
            <v>#DIV/0!</v>
          </cell>
          <cell r="V39" t="e">
            <v>#DIV/0!</v>
          </cell>
          <cell r="W39" t="e">
            <v>#DIV/0!</v>
          </cell>
        </row>
        <row r="40">
          <cell r="A40" t="str">
            <v>Chad</v>
          </cell>
          <cell r="B40" t="str">
            <v>TCD</v>
          </cell>
          <cell r="C40" t="str">
            <v>Low income</v>
          </cell>
          <cell r="D40" t="str">
            <v>Sub-Saharan Africa</v>
          </cell>
          <cell r="E40" t="str">
            <v>SSA</v>
          </cell>
          <cell r="F40" t="str">
            <v>N/A</v>
          </cell>
          <cell r="G40">
            <v>11720781</v>
          </cell>
          <cell r="H40">
            <v>20877527</v>
          </cell>
          <cell r="I40">
            <v>11.5</v>
          </cell>
          <cell r="J40">
            <v>18476611.395</v>
          </cell>
          <cell r="K40">
            <v>18476611.395</v>
          </cell>
          <cell r="L40">
            <v>307.6461512086405</v>
          </cell>
          <cell r="M40" t="str">
            <v>N/A</v>
          </cell>
          <cell r="N40">
            <v>5684258383.0494604</v>
          </cell>
          <cell r="O40">
            <v>458975443.13932866</v>
          </cell>
          <cell r="P40">
            <v>688463164.70899296</v>
          </cell>
          <cell r="Q40">
            <v>6372721547.7584534</v>
          </cell>
          <cell r="R40">
            <v>6372721547.7584534</v>
          </cell>
          <cell r="S40">
            <v>0</v>
          </cell>
          <cell r="T40">
            <v>0</v>
          </cell>
          <cell r="U40" t="e">
            <v>#DIV/0!</v>
          </cell>
          <cell r="V40" t="e">
            <v>#DIV/0!</v>
          </cell>
          <cell r="W40" t="e">
            <v>#DIV/0!</v>
          </cell>
        </row>
        <row r="41">
          <cell r="A41" t="str">
            <v>Channel Islands</v>
          </cell>
          <cell r="B41" t="str">
            <v>CHI</v>
          </cell>
          <cell r="C41" t="str">
            <v>High income: nonOECD</v>
          </cell>
          <cell r="D41" t="str">
            <v>Europe &amp; Central Asia</v>
          </cell>
          <cell r="E41" t="str">
            <v>N/A</v>
          </cell>
          <cell r="F41" t="str">
            <v>N/A</v>
          </cell>
          <cell r="G41">
            <v>159518</v>
          </cell>
          <cell r="H41">
            <v>173587</v>
          </cell>
          <cell r="I41" t="str">
            <v>N/A</v>
          </cell>
          <cell r="J41" t="e">
            <v>#VALUE!</v>
          </cell>
          <cell r="K41">
            <v>0</v>
          </cell>
          <cell r="L41" t="str">
            <v>N/A</v>
          </cell>
          <cell r="M41" t="str">
            <v>N/A</v>
          </cell>
          <cell r="N41" t="e">
            <v>#VALUE!</v>
          </cell>
          <cell r="O41" t="e">
            <v>#VALUE!</v>
          </cell>
          <cell r="P41" t="e">
            <v>#VALUE!</v>
          </cell>
          <cell r="Q41" t="e">
            <v>#VALUE!</v>
          </cell>
          <cell r="R41">
            <v>0</v>
          </cell>
          <cell r="S41" t="e">
            <v>#N/A</v>
          </cell>
          <cell r="T41" t="e">
            <v>#N/A</v>
          </cell>
          <cell r="U41" t="e">
            <v>#VALUE!</v>
          </cell>
          <cell r="V41" t="e">
            <v>#VALUE!</v>
          </cell>
          <cell r="W41" t="e">
            <v>#VALUE!</v>
          </cell>
        </row>
        <row r="42">
          <cell r="A42" t="str">
            <v>Chile</v>
          </cell>
          <cell r="B42" t="str">
            <v>CHL</v>
          </cell>
          <cell r="C42" t="str">
            <v>High income: OECD</v>
          </cell>
          <cell r="D42" t="str">
            <v>Latin America &amp; Caribbean</v>
          </cell>
          <cell r="E42" t="str">
            <v>LAC</v>
          </cell>
          <cell r="F42" t="str">
            <v>N/A</v>
          </cell>
          <cell r="G42">
            <v>17150760</v>
          </cell>
          <cell r="H42">
            <v>19814578</v>
          </cell>
          <cell r="I42">
            <v>97.8</v>
          </cell>
          <cell r="J42">
            <v>435920.71600000036</v>
          </cell>
          <cell r="K42">
            <v>435920.71600000036</v>
          </cell>
          <cell r="L42">
            <v>272.58566978193147</v>
          </cell>
          <cell r="M42" t="str">
            <v>N/A</v>
          </cell>
          <cell r="N42">
            <v>118825740.34267923</v>
          </cell>
          <cell r="O42">
            <v>9594584.4039696343</v>
          </cell>
          <cell r="P42">
            <v>14391876.605954451</v>
          </cell>
          <cell r="Q42">
            <v>133217616.94863369</v>
          </cell>
          <cell r="R42">
            <v>133217616.94863369</v>
          </cell>
          <cell r="S42">
            <v>0</v>
          </cell>
          <cell r="T42">
            <v>0</v>
          </cell>
          <cell r="U42" t="e">
            <v>#DIV/0!</v>
          </cell>
          <cell r="V42" t="e">
            <v>#DIV/0!</v>
          </cell>
          <cell r="W42" t="e">
            <v>#DIV/0!</v>
          </cell>
        </row>
        <row r="43">
          <cell r="A43" t="str">
            <v>China</v>
          </cell>
          <cell r="B43" t="str">
            <v>CHN</v>
          </cell>
          <cell r="C43" t="str">
            <v>Upper middle income</v>
          </cell>
          <cell r="D43" t="str">
            <v>East Asia &amp; Pacific</v>
          </cell>
          <cell r="E43" t="str">
            <v>E Asia</v>
          </cell>
          <cell r="F43" t="str">
            <v>N/A</v>
          </cell>
          <cell r="G43">
            <v>1337705000</v>
          </cell>
          <cell r="H43">
            <v>1453297304</v>
          </cell>
          <cell r="I43">
            <v>64.8</v>
          </cell>
          <cell r="J43">
            <v>511560651.00799996</v>
          </cell>
          <cell r="K43">
            <v>511560651.00799996</v>
          </cell>
          <cell r="L43">
            <v>118.46244228777692</v>
          </cell>
          <cell r="M43" t="str">
            <v>N/A</v>
          </cell>
          <cell r="N43">
            <v>60600724096.732788</v>
          </cell>
          <cell r="O43">
            <v>4893205467.1906891</v>
          </cell>
          <cell r="P43">
            <v>7339808200.7860336</v>
          </cell>
          <cell r="Q43">
            <v>67940532297.518822</v>
          </cell>
          <cell r="R43">
            <v>67940532297.518822</v>
          </cell>
          <cell r="S43">
            <v>9773793666.4980011</v>
          </cell>
          <cell r="T43">
            <v>146606904997.47003</v>
          </cell>
          <cell r="U43">
            <v>0.46341972977801599</v>
          </cell>
          <cell r="V43">
            <v>0.15447324325933864</v>
          </cell>
          <cell r="W43">
            <v>1.3902591893340479</v>
          </cell>
        </row>
        <row r="44">
          <cell r="A44" t="str">
            <v>Colombia</v>
          </cell>
          <cell r="B44" t="str">
            <v>COL</v>
          </cell>
          <cell r="C44" t="str">
            <v>Upper middle income</v>
          </cell>
          <cell r="D44" t="str">
            <v>Latin America &amp; Caribbean</v>
          </cell>
          <cell r="E44" t="str">
            <v>LAC</v>
          </cell>
          <cell r="F44" t="str">
            <v>N/A</v>
          </cell>
          <cell r="G44">
            <v>46444798</v>
          </cell>
          <cell r="H44">
            <v>57219408</v>
          </cell>
          <cell r="I44">
            <v>79.3</v>
          </cell>
          <cell r="J44">
            <v>11844417.456000004</v>
          </cell>
          <cell r="K44">
            <v>11844417.456000004</v>
          </cell>
          <cell r="L44">
            <v>357.18483690861007</v>
          </cell>
          <cell r="M44" t="str">
            <v>N/A</v>
          </cell>
          <cell r="N44">
            <v>4230646317.2988558</v>
          </cell>
          <cell r="O44">
            <v>341603536.8902961</v>
          </cell>
          <cell r="P44">
            <v>512405305.33544415</v>
          </cell>
          <cell r="Q44">
            <v>4743051622.6343002</v>
          </cell>
          <cell r="R44">
            <v>4743051622.6343002</v>
          </cell>
          <cell r="S44">
            <v>0</v>
          </cell>
          <cell r="T44">
            <v>0</v>
          </cell>
          <cell r="U44" t="e">
            <v>#DIV/0!</v>
          </cell>
          <cell r="V44" t="e">
            <v>#DIV/0!</v>
          </cell>
          <cell r="W44" t="e">
            <v>#DIV/0!</v>
          </cell>
        </row>
        <row r="45">
          <cell r="A45" t="str">
            <v>Comoros</v>
          </cell>
          <cell r="B45" t="str">
            <v>COM</v>
          </cell>
          <cell r="C45" t="str">
            <v>Low income</v>
          </cell>
          <cell r="D45" t="str">
            <v>Sub-Saharan Africa</v>
          </cell>
          <cell r="E45" t="str">
            <v>SSA</v>
          </cell>
          <cell r="F45" t="str">
            <v>N/A</v>
          </cell>
          <cell r="G45">
            <v>683081</v>
          </cell>
          <cell r="H45">
            <v>1057197</v>
          </cell>
          <cell r="I45">
            <v>35.4</v>
          </cell>
          <cell r="J45">
            <v>682949.26199999999</v>
          </cell>
          <cell r="K45">
            <v>682949.26199999999</v>
          </cell>
          <cell r="L45">
            <v>63.339731285988485</v>
          </cell>
          <cell r="M45" t="str">
            <v>N/A</v>
          </cell>
          <cell r="N45">
            <v>43257822.737044148</v>
          </cell>
          <cell r="O45">
            <v>3492852.8969026296</v>
          </cell>
          <cell r="P45">
            <v>5239279.3453539452</v>
          </cell>
          <cell r="Q45">
            <v>48497102.082398094</v>
          </cell>
          <cell r="R45">
            <v>48497102.082398094</v>
          </cell>
          <cell r="S45">
            <v>0</v>
          </cell>
          <cell r="T45">
            <v>0</v>
          </cell>
          <cell r="U45" t="e">
            <v>#DIV/0!</v>
          </cell>
          <cell r="V45" t="e">
            <v>#DIV/0!</v>
          </cell>
          <cell r="W45" t="e">
            <v>#DIV/0!</v>
          </cell>
        </row>
        <row r="46">
          <cell r="A46" t="str">
            <v>Congo, Dem. Rep.</v>
          </cell>
          <cell r="B46" t="str">
            <v>ZAR</v>
          </cell>
          <cell r="C46" t="str">
            <v>Low income</v>
          </cell>
          <cell r="D46" t="str">
            <v>Sub-Saharan Africa</v>
          </cell>
          <cell r="E46" t="str">
            <v>SSA</v>
          </cell>
          <cell r="F46" t="str">
            <v>N/A</v>
          </cell>
          <cell r="G46">
            <v>62191161</v>
          </cell>
          <cell r="H46">
            <v>103743184</v>
          </cell>
          <cell r="I46">
            <v>30</v>
          </cell>
          <cell r="J46">
            <v>72620228.799999997</v>
          </cell>
          <cell r="K46">
            <v>72620228.799999997</v>
          </cell>
          <cell r="L46">
            <v>133.83254909236055</v>
          </cell>
          <cell r="M46">
            <v>133.83254909236055</v>
          </cell>
          <cell r="N46">
            <v>9718950335.9744549</v>
          </cell>
          <cell r="O46">
            <v>784756644.87825727</v>
          </cell>
          <cell r="P46">
            <v>1177134967.3173859</v>
          </cell>
          <cell r="Q46">
            <v>10896085303.291842</v>
          </cell>
          <cell r="R46">
            <v>10896085303.291842</v>
          </cell>
          <cell r="S46">
            <v>237158762.30500004</v>
          </cell>
          <cell r="T46">
            <v>3557381434.5750008</v>
          </cell>
          <cell r="U46">
            <v>3.0629510789566465</v>
          </cell>
          <cell r="V46">
            <v>1.0209836929855489</v>
          </cell>
          <cell r="W46">
            <v>9.1888532368699405</v>
          </cell>
        </row>
        <row r="47">
          <cell r="A47" t="str">
            <v>Congo, Rep.</v>
          </cell>
          <cell r="B47" t="str">
            <v>COG</v>
          </cell>
          <cell r="C47" t="str">
            <v>Lower middle income</v>
          </cell>
          <cell r="D47" t="str">
            <v>Sub-Saharan Africa</v>
          </cell>
          <cell r="E47" t="str">
            <v>SSA</v>
          </cell>
          <cell r="F47" t="str">
            <v>N/A</v>
          </cell>
          <cell r="G47">
            <v>4111715</v>
          </cell>
          <cell r="H47">
            <v>6753771</v>
          </cell>
          <cell r="I47">
            <v>14.3</v>
          </cell>
          <cell r="J47">
            <v>5787981.7469999995</v>
          </cell>
          <cell r="K47">
            <v>5787981.7469999995</v>
          </cell>
          <cell r="L47">
            <v>133.83254909236055</v>
          </cell>
          <cell r="M47">
            <v>133.83254909236055</v>
          </cell>
          <cell r="N47">
            <v>774620351.30106425</v>
          </cell>
          <cell r="O47">
            <v>62546720.265804432</v>
          </cell>
          <cell r="P47">
            <v>93820080.39870666</v>
          </cell>
          <cell r="Q47">
            <v>868440431.69977093</v>
          </cell>
          <cell r="R47">
            <v>868440431.69977093</v>
          </cell>
          <cell r="S47">
            <v>620500473.93280005</v>
          </cell>
          <cell r="T47">
            <v>9307507108.9920006</v>
          </cell>
          <cell r="U47">
            <v>9.3305373987925183E-2</v>
          </cell>
          <cell r="V47">
            <v>3.1101791329308393E-2</v>
          </cell>
          <cell r="W47">
            <v>0.27991612196377552</v>
          </cell>
        </row>
        <row r="48">
          <cell r="A48" t="str">
            <v>Costa Rica</v>
          </cell>
          <cell r="B48" t="str">
            <v>CRI</v>
          </cell>
          <cell r="C48" t="str">
            <v>Upper middle income</v>
          </cell>
          <cell r="D48" t="str">
            <v>Latin America &amp; Caribbean</v>
          </cell>
          <cell r="E48" t="str">
            <v>LAC</v>
          </cell>
          <cell r="F48" t="str">
            <v>N/A</v>
          </cell>
          <cell r="G48">
            <v>4669685</v>
          </cell>
          <cell r="H48">
            <v>5759573</v>
          </cell>
          <cell r="I48">
            <v>93.5</v>
          </cell>
          <cell r="J48">
            <v>374372.2449999997</v>
          </cell>
          <cell r="K48">
            <v>374372.2449999997</v>
          </cell>
          <cell r="L48">
            <v>218.04511278195488</v>
          </cell>
          <cell r="M48" t="str">
            <v>N/A</v>
          </cell>
          <cell r="N48">
            <v>81630038.383458585</v>
          </cell>
          <cell r="O48">
            <v>6591217.4492723634</v>
          </cell>
          <cell r="P48">
            <v>9886826.1739085447</v>
          </cell>
          <cell r="Q48">
            <v>91516864.557367131</v>
          </cell>
          <cell r="R48">
            <v>91516864.557367131</v>
          </cell>
          <cell r="S48">
            <v>0</v>
          </cell>
          <cell r="T48">
            <v>0</v>
          </cell>
          <cell r="U48" t="e">
            <v>#DIV/0!</v>
          </cell>
          <cell r="V48" t="e">
            <v>#DIV/0!</v>
          </cell>
          <cell r="W48" t="e">
            <v>#DIV/0!</v>
          </cell>
        </row>
        <row r="49">
          <cell r="A49" t="str">
            <v>Cote d'Ivoire</v>
          </cell>
          <cell r="B49" t="str">
            <v>CIV</v>
          </cell>
          <cell r="C49" t="str">
            <v>Lower middle income</v>
          </cell>
          <cell r="D49" t="str">
            <v>Sub-Saharan Africa</v>
          </cell>
          <cell r="E49" t="str">
            <v>SSA</v>
          </cell>
          <cell r="F49" t="str">
            <v>N/A</v>
          </cell>
          <cell r="G49">
            <v>18976588</v>
          </cell>
          <cell r="H49">
            <v>29227188</v>
          </cell>
          <cell r="I49">
            <v>21.1</v>
          </cell>
          <cell r="J49">
            <v>23060251.331999999</v>
          </cell>
          <cell r="K49">
            <v>23060251.331999999</v>
          </cell>
          <cell r="L49">
            <v>133.83254909236055</v>
          </cell>
          <cell r="M49">
            <v>133.83254909236055</v>
          </cell>
          <cell r="N49">
            <v>3086212218.4720626</v>
          </cell>
          <cell r="O49">
            <v>249196205.58052668</v>
          </cell>
          <cell r="P49">
            <v>373794308.37079</v>
          </cell>
          <cell r="Q49">
            <v>3460006526.8428526</v>
          </cell>
          <cell r="R49">
            <v>3460006526.8428526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</row>
        <row r="50">
          <cell r="A50" t="str">
            <v>Croatia</v>
          </cell>
          <cell r="B50" t="str">
            <v>HRV</v>
          </cell>
          <cell r="C50" t="str">
            <v>High income: nonOECD</v>
          </cell>
          <cell r="D50" t="str">
            <v>Europe &amp; Central Asia</v>
          </cell>
          <cell r="E50" t="str">
            <v>N/A</v>
          </cell>
          <cell r="F50" t="str">
            <v>SE Asia</v>
          </cell>
          <cell r="G50">
            <v>4417781</v>
          </cell>
          <cell r="H50">
            <v>4015138</v>
          </cell>
          <cell r="I50">
            <v>98.2</v>
          </cell>
          <cell r="J50">
            <v>72272.484000000069</v>
          </cell>
          <cell r="K50">
            <v>72272.484000000069</v>
          </cell>
          <cell r="L50">
            <v>76.733547934264351</v>
          </cell>
          <cell r="M50">
            <v>76.733547934264351</v>
          </cell>
          <cell r="N50">
            <v>5545724.1153423591</v>
          </cell>
          <cell r="O50">
            <v>447789.49369331874</v>
          </cell>
          <cell r="P50">
            <v>671684.24053997814</v>
          </cell>
          <cell r="Q50">
            <v>6217408.3558823373</v>
          </cell>
          <cell r="R50">
            <v>6217408.3558823373</v>
          </cell>
          <cell r="S50">
            <v>0</v>
          </cell>
          <cell r="T50">
            <v>0</v>
          </cell>
          <cell r="U50" t="e">
            <v>#DIV/0!</v>
          </cell>
          <cell r="V50" t="e">
            <v>#DIV/0!</v>
          </cell>
          <cell r="W50" t="e">
            <v>#DIV/0!</v>
          </cell>
        </row>
        <row r="51">
          <cell r="A51" t="str">
            <v>Cuba</v>
          </cell>
          <cell r="B51" t="str">
            <v>CUB</v>
          </cell>
          <cell r="C51" t="str">
            <v>Upper middle income</v>
          </cell>
          <cell r="D51" t="str">
            <v>Latin America &amp; Caribbean</v>
          </cell>
          <cell r="E51" t="str">
            <v>LAC</v>
          </cell>
          <cell r="F51" t="str">
            <v>N/A</v>
          </cell>
          <cell r="G51">
            <v>11281768</v>
          </cell>
          <cell r="H51">
            <v>10847333</v>
          </cell>
          <cell r="I51">
            <v>91.6</v>
          </cell>
          <cell r="J51">
            <v>911175.97200000077</v>
          </cell>
          <cell r="K51">
            <v>911175.97200000077</v>
          </cell>
          <cell r="L51">
            <v>247.02380952380952</v>
          </cell>
          <cell r="M51" t="str">
            <v>N/A</v>
          </cell>
          <cell r="N51">
            <v>225082159.75000018</v>
          </cell>
          <cell r="O51">
            <v>18174258.989013765</v>
          </cell>
          <cell r="P51">
            <v>27261388.483520646</v>
          </cell>
          <cell r="Q51">
            <v>252343548.23352084</v>
          </cell>
          <cell r="R51">
            <v>252343548.23352084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</row>
        <row r="52">
          <cell r="A52" t="str">
            <v>Curacao</v>
          </cell>
          <cell r="B52" t="str">
            <v>CUW</v>
          </cell>
          <cell r="C52" t="str">
            <v>High income: nonOECD</v>
          </cell>
          <cell r="D52" t="str">
            <v>Latin America &amp; Caribbean</v>
          </cell>
          <cell r="E52" t="str">
            <v>LAC</v>
          </cell>
          <cell r="F52" t="str">
            <v>N/A</v>
          </cell>
          <cell r="G52">
            <v>149311</v>
          </cell>
          <cell r="H52">
            <v>178776</v>
          </cell>
          <cell r="I52" t="str">
            <v>N/A</v>
          </cell>
          <cell r="J52" t="e">
            <v>#VALUE!</v>
          </cell>
          <cell r="K52">
            <v>0</v>
          </cell>
          <cell r="L52" t="str">
            <v>N/A</v>
          </cell>
          <cell r="M52" t="str">
            <v>N/A</v>
          </cell>
          <cell r="N52" t="e">
            <v>#VALUE!</v>
          </cell>
          <cell r="O52" t="e">
            <v>#VALUE!</v>
          </cell>
          <cell r="P52" t="e">
            <v>#VALUE!</v>
          </cell>
          <cell r="Q52" t="e">
            <v>#VALUE!</v>
          </cell>
          <cell r="R52">
            <v>0</v>
          </cell>
          <cell r="S52" t="e">
            <v>#N/A</v>
          </cell>
          <cell r="T52" t="e">
            <v>#N/A</v>
          </cell>
          <cell r="U52" t="e">
            <v>#VALUE!</v>
          </cell>
          <cell r="V52" t="e">
            <v>#VALUE!</v>
          </cell>
          <cell r="W52" t="e">
            <v>#VALUE!</v>
          </cell>
        </row>
        <row r="53">
          <cell r="A53" t="str">
            <v>Cyprus</v>
          </cell>
          <cell r="B53" t="str">
            <v>CYP</v>
          </cell>
          <cell r="C53" t="str">
            <v>High income: nonOECD</v>
          </cell>
          <cell r="D53" t="str">
            <v>Europe &amp; Central Asia</v>
          </cell>
          <cell r="E53" t="str">
            <v>N/A</v>
          </cell>
          <cell r="F53" t="str">
            <v>N/A</v>
          </cell>
          <cell r="G53">
            <v>1103685</v>
          </cell>
          <cell r="H53">
            <v>1306312</v>
          </cell>
          <cell r="I53">
            <v>100</v>
          </cell>
          <cell r="J53">
            <v>0</v>
          </cell>
          <cell r="K53">
            <v>0</v>
          </cell>
          <cell r="L53" t="str">
            <v>N/A</v>
          </cell>
          <cell r="M53" t="str">
            <v>N/A</v>
          </cell>
          <cell r="N53" t="e">
            <v>#VALUE!</v>
          </cell>
          <cell r="O53" t="e">
            <v>#VALUE!</v>
          </cell>
          <cell r="P53" t="e">
            <v>#VALUE!</v>
          </cell>
          <cell r="Q53" t="e">
            <v>#VALUE!</v>
          </cell>
          <cell r="R53">
            <v>0</v>
          </cell>
          <cell r="S53">
            <v>0</v>
          </cell>
          <cell r="T53">
            <v>0</v>
          </cell>
          <cell r="U53" t="e">
            <v>#VALUE!</v>
          </cell>
          <cell r="V53" t="e">
            <v>#VALUE!</v>
          </cell>
          <cell r="W53" t="e">
            <v>#VALUE!</v>
          </cell>
        </row>
        <row r="54">
          <cell r="A54" t="str">
            <v>Czech Republic</v>
          </cell>
          <cell r="B54" t="str">
            <v>CZE</v>
          </cell>
          <cell r="C54" t="str">
            <v>High income: OECD</v>
          </cell>
          <cell r="D54" t="str">
            <v>Europe &amp; Central Asia</v>
          </cell>
          <cell r="E54" t="str">
            <v>N/A</v>
          </cell>
          <cell r="F54" t="str">
            <v>N/A</v>
          </cell>
          <cell r="G54">
            <v>10474410</v>
          </cell>
          <cell r="H54">
            <v>11053125</v>
          </cell>
          <cell r="I54">
            <v>100</v>
          </cell>
          <cell r="J54">
            <v>0</v>
          </cell>
          <cell r="K54">
            <v>0</v>
          </cell>
          <cell r="L54" t="str">
            <v>N/A</v>
          </cell>
          <cell r="M54" t="str">
            <v>N/A</v>
          </cell>
          <cell r="N54" t="e">
            <v>#VALUE!</v>
          </cell>
          <cell r="O54" t="e">
            <v>#VALUE!</v>
          </cell>
          <cell r="P54" t="e">
            <v>#VALUE!</v>
          </cell>
          <cell r="Q54" t="e">
            <v>#VALUE!</v>
          </cell>
          <cell r="R54">
            <v>0</v>
          </cell>
          <cell r="S54">
            <v>0</v>
          </cell>
          <cell r="T54">
            <v>0</v>
          </cell>
          <cell r="U54" t="e">
            <v>#VALUE!</v>
          </cell>
          <cell r="V54" t="e">
            <v>#VALUE!</v>
          </cell>
          <cell r="W54" t="e">
            <v>#VALUE!</v>
          </cell>
        </row>
        <row r="55">
          <cell r="A55" t="str">
            <v>Denmark</v>
          </cell>
          <cell r="B55" t="str">
            <v>DNK</v>
          </cell>
          <cell r="C55" t="str">
            <v>High income: OECD</v>
          </cell>
          <cell r="D55" t="str">
            <v>Europe &amp; Central Asia</v>
          </cell>
          <cell r="E55" t="str">
            <v>N/A</v>
          </cell>
          <cell r="F55" t="str">
            <v>N/A</v>
          </cell>
          <cell r="G55">
            <v>5547683</v>
          </cell>
          <cell r="H55">
            <v>6009458</v>
          </cell>
          <cell r="I55">
            <v>100</v>
          </cell>
          <cell r="J55">
            <v>0</v>
          </cell>
          <cell r="K55">
            <v>0</v>
          </cell>
          <cell r="L55" t="str">
            <v>N/A</v>
          </cell>
          <cell r="M55" t="str">
            <v>N/A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>
            <v>0</v>
          </cell>
          <cell r="S55">
            <v>0</v>
          </cell>
          <cell r="T55">
            <v>0</v>
          </cell>
          <cell r="U55" t="e">
            <v>#VALUE!</v>
          </cell>
          <cell r="V55" t="e">
            <v>#VALUE!</v>
          </cell>
          <cell r="W55" t="e">
            <v>#VALUE!</v>
          </cell>
        </row>
        <row r="56">
          <cell r="A56" t="str">
            <v>Djibouti</v>
          </cell>
          <cell r="B56" t="str">
            <v>DJI</v>
          </cell>
          <cell r="C56" t="str">
            <v>Lower middle income</v>
          </cell>
          <cell r="D56" t="str">
            <v>Middle East &amp; North Africa</v>
          </cell>
          <cell r="E56" t="str">
            <v>N/A</v>
          </cell>
          <cell r="F56" t="str">
            <v>N/A</v>
          </cell>
          <cell r="G56">
            <v>834036</v>
          </cell>
          <cell r="H56">
            <v>1075146</v>
          </cell>
          <cell r="I56">
            <v>61.4</v>
          </cell>
          <cell r="J56">
            <v>415006.35600000003</v>
          </cell>
          <cell r="K56">
            <v>415006.35600000003</v>
          </cell>
          <cell r="L56">
            <v>123.07692307692308</v>
          </cell>
          <cell r="M56" t="str">
            <v>N/A</v>
          </cell>
          <cell r="N56">
            <v>51077705.353846155</v>
          </cell>
          <cell r="O56">
            <v>4124269.3187963078</v>
          </cell>
          <cell r="P56">
            <v>6186403.9781944621</v>
          </cell>
          <cell r="Q56">
            <v>57264109.332040615</v>
          </cell>
          <cell r="R56">
            <v>57264109.332040615</v>
          </cell>
          <cell r="S56">
            <v>5624844.3225000007</v>
          </cell>
          <cell r="T56">
            <v>84372664.837500006</v>
          </cell>
          <cell r="U56">
            <v>0.6787045240580003</v>
          </cell>
          <cell r="V56">
            <v>0.22623484135266675</v>
          </cell>
          <cell r="W56">
            <v>2.0361135721740009</v>
          </cell>
        </row>
        <row r="57">
          <cell r="A57" t="str">
            <v>Dominica</v>
          </cell>
          <cell r="B57" t="str">
            <v>DMA</v>
          </cell>
          <cell r="C57" t="str">
            <v>Upper middle income</v>
          </cell>
          <cell r="D57" t="str">
            <v>Latin America &amp; Caribbean</v>
          </cell>
          <cell r="E57" t="str">
            <v>LAC</v>
          </cell>
          <cell r="F57" t="str">
            <v>N/A</v>
          </cell>
          <cell r="G57">
            <v>71167</v>
          </cell>
          <cell r="H57">
            <v>76952</v>
          </cell>
          <cell r="I57" t="str">
            <v>N/A</v>
          </cell>
          <cell r="J57" t="e">
            <v>#VALUE!</v>
          </cell>
          <cell r="K57">
            <v>0</v>
          </cell>
          <cell r="L57" t="str">
            <v>N/A</v>
          </cell>
          <cell r="M57" t="str">
            <v>N/A</v>
          </cell>
          <cell r="N57" t="e">
            <v>#VALUE!</v>
          </cell>
          <cell r="O57" t="e">
            <v>#VALUE!</v>
          </cell>
          <cell r="P57" t="e">
            <v>#VALUE!</v>
          </cell>
          <cell r="Q57" t="e">
            <v>#VALUE!</v>
          </cell>
          <cell r="R57">
            <v>0</v>
          </cell>
          <cell r="S57">
            <v>0</v>
          </cell>
          <cell r="T57">
            <v>0</v>
          </cell>
          <cell r="U57" t="e">
            <v>#VALUE!</v>
          </cell>
          <cell r="V57" t="e">
            <v>#VALUE!</v>
          </cell>
          <cell r="W57" t="e">
            <v>#VALUE!</v>
          </cell>
        </row>
        <row r="58">
          <cell r="A58" t="str">
            <v>Dominican Republic</v>
          </cell>
          <cell r="B58" t="str">
            <v>DOM</v>
          </cell>
          <cell r="C58" t="str">
            <v>Upper middle income</v>
          </cell>
          <cell r="D58" t="str">
            <v>Latin America &amp; Caribbean</v>
          </cell>
          <cell r="E58" t="str">
            <v>LAC</v>
          </cell>
          <cell r="F58" t="str">
            <v>N/A</v>
          </cell>
          <cell r="G58">
            <v>10016797</v>
          </cell>
          <cell r="H58">
            <v>12218615</v>
          </cell>
          <cell r="I58">
            <v>81.400000000000006</v>
          </cell>
          <cell r="J58">
            <v>2272662.3899999992</v>
          </cell>
          <cell r="K58">
            <v>2272662.3899999992</v>
          </cell>
          <cell r="L58">
            <v>271.17101589161985</v>
          </cell>
          <cell r="M58">
            <v>271.17101589161985</v>
          </cell>
          <cell r="N58">
            <v>616280169.07497656</v>
          </cell>
          <cell r="O58">
            <v>49761542.251958981</v>
          </cell>
          <cell r="P58">
            <v>74642313.377938464</v>
          </cell>
          <cell r="Q58">
            <v>690922482.45291507</v>
          </cell>
          <cell r="R58">
            <v>690922482.45291507</v>
          </cell>
          <cell r="S58">
            <v>0</v>
          </cell>
          <cell r="T58">
            <v>0</v>
          </cell>
          <cell r="U58" t="e">
            <v>#DIV/0!</v>
          </cell>
          <cell r="V58" t="e">
            <v>#DIV/0!</v>
          </cell>
          <cell r="W58" t="e">
            <v>#DIV/0!</v>
          </cell>
        </row>
        <row r="59">
          <cell r="A59" t="str">
            <v>Ecuador</v>
          </cell>
          <cell r="B59" t="str">
            <v>ECU</v>
          </cell>
          <cell r="C59" t="str">
            <v>Upper middle income</v>
          </cell>
          <cell r="D59" t="str">
            <v>Latin America &amp; Caribbean</v>
          </cell>
          <cell r="E59" t="str">
            <v>LAC</v>
          </cell>
          <cell r="F59" t="str">
            <v>N/A</v>
          </cell>
          <cell r="G59">
            <v>15001072</v>
          </cell>
          <cell r="H59">
            <v>19648546</v>
          </cell>
          <cell r="I59">
            <v>81</v>
          </cell>
          <cell r="J59">
            <v>3733223.7399999988</v>
          </cell>
          <cell r="K59">
            <v>3733223.7399999988</v>
          </cell>
          <cell r="L59">
            <v>228.76498176133404</v>
          </cell>
          <cell r="M59" t="str">
            <v>N/A</v>
          </cell>
          <cell r="N59">
            <v>854030860.79207897</v>
          </cell>
          <cell r="O59">
            <v>68958721.854656413</v>
          </cell>
          <cell r="P59">
            <v>103438082.78198463</v>
          </cell>
          <cell r="Q59">
            <v>957468943.57406354</v>
          </cell>
          <cell r="R59">
            <v>957468943.57406354</v>
          </cell>
          <cell r="S59">
            <v>4220635236.6089997</v>
          </cell>
          <cell r="T59">
            <v>63309528549.134995</v>
          </cell>
          <cell r="U59">
            <v>1.5123615125817353E-2</v>
          </cell>
          <cell r="V59">
            <v>5.041205041939118E-3</v>
          </cell>
          <cell r="W59">
            <v>4.5370845377452063E-2</v>
          </cell>
        </row>
        <row r="60">
          <cell r="A60" t="str">
            <v>Egypt, Arab Rep.</v>
          </cell>
          <cell r="B60" t="str">
            <v>EGY</v>
          </cell>
          <cell r="C60" t="str">
            <v>Lower middle income</v>
          </cell>
          <cell r="D60" t="str">
            <v>Middle East &amp; North Africa</v>
          </cell>
          <cell r="E60" t="str">
            <v>N Africa</v>
          </cell>
          <cell r="F60" t="str">
            <v>N/A</v>
          </cell>
          <cell r="G60">
            <v>78075705</v>
          </cell>
          <cell r="H60">
            <v>102552797</v>
          </cell>
          <cell r="I60">
            <v>94.9</v>
          </cell>
          <cell r="J60">
            <v>5230192.6469999934</v>
          </cell>
          <cell r="K60">
            <v>5230192.6469999934</v>
          </cell>
          <cell r="L60">
            <v>206.60459986375579</v>
          </cell>
          <cell r="M60">
            <v>206.60459986375579</v>
          </cell>
          <cell r="N60">
            <v>1080581859.0437913</v>
          </cell>
          <cell r="O60">
            <v>87251582.208490923</v>
          </cell>
          <cell r="P60">
            <v>130877373.31273639</v>
          </cell>
          <cell r="Q60">
            <v>1211459232.3565278</v>
          </cell>
          <cell r="R60">
            <v>1211459232.3565278</v>
          </cell>
          <cell r="S60">
            <v>24590324931.513599</v>
          </cell>
          <cell r="T60">
            <v>368854873972.70398</v>
          </cell>
          <cell r="U60">
            <v>3.2843790819643021E-3</v>
          </cell>
          <cell r="V60">
            <v>1.0947930273214341E-3</v>
          </cell>
          <cell r="W60">
            <v>9.8531372458929064E-3</v>
          </cell>
        </row>
        <row r="61">
          <cell r="A61" t="str">
            <v>El Salvador</v>
          </cell>
          <cell r="B61" t="str">
            <v>SLV</v>
          </cell>
          <cell r="C61" t="str">
            <v>Lower middle income</v>
          </cell>
          <cell r="D61" t="str">
            <v>Latin America &amp; Caribbean</v>
          </cell>
          <cell r="E61" t="str">
            <v>LAC</v>
          </cell>
          <cell r="F61" t="str">
            <v>N/A</v>
          </cell>
          <cell r="G61">
            <v>6218195</v>
          </cell>
          <cell r="H61">
            <v>6874758</v>
          </cell>
          <cell r="I61">
            <v>70.2</v>
          </cell>
          <cell r="J61">
            <v>2048677.8839999996</v>
          </cell>
          <cell r="K61">
            <v>2048677.8839999996</v>
          </cell>
          <cell r="L61">
            <v>207.10059171597632</v>
          </cell>
          <cell r="M61" t="str">
            <v>N/A</v>
          </cell>
          <cell r="N61">
            <v>424282402.0118342</v>
          </cell>
          <cell r="O61">
            <v>34258682.550445549</v>
          </cell>
          <cell r="P61">
            <v>51388023.82566832</v>
          </cell>
          <cell r="Q61">
            <v>475670425.83750254</v>
          </cell>
          <cell r="R61">
            <v>475670425.83750254</v>
          </cell>
          <cell r="S61">
            <v>0</v>
          </cell>
          <cell r="T61">
            <v>0</v>
          </cell>
          <cell r="U61" t="e">
            <v>#DIV/0!</v>
          </cell>
          <cell r="V61" t="e">
            <v>#DIV/0!</v>
          </cell>
          <cell r="W61" t="e">
            <v>#DIV/0!</v>
          </cell>
        </row>
        <row r="62">
          <cell r="A62" t="str">
            <v>Equatorial Guinea</v>
          </cell>
          <cell r="B62" t="str">
            <v>GNQ</v>
          </cell>
          <cell r="C62" t="str">
            <v>High income: nonOECD</v>
          </cell>
          <cell r="D62" t="str">
            <v>Sub-Saharan Africa</v>
          </cell>
          <cell r="E62" t="str">
            <v>SSA</v>
          </cell>
          <cell r="F62" t="str">
            <v>N/A</v>
          </cell>
          <cell r="G62">
            <v>696167</v>
          </cell>
          <cell r="H62">
            <v>1138788</v>
          </cell>
          <cell r="I62" t="str">
            <v>N/A</v>
          </cell>
          <cell r="J62" t="e">
            <v>#VALUE!</v>
          </cell>
          <cell r="K62">
            <v>0</v>
          </cell>
          <cell r="L62">
            <v>164.44444444444446</v>
          </cell>
          <cell r="M62" t="str">
            <v>N/A</v>
          </cell>
          <cell r="N62" t="e">
            <v>#VALUE!</v>
          </cell>
          <cell r="O62" t="e">
            <v>#VALUE!</v>
          </cell>
          <cell r="P62" t="e">
            <v>#VALUE!</v>
          </cell>
          <cell r="Q62" t="e">
            <v>#VALUE!</v>
          </cell>
          <cell r="R62">
            <v>0</v>
          </cell>
          <cell r="S62">
            <v>54252959.210800007</v>
          </cell>
          <cell r="T62">
            <v>813794388.16200006</v>
          </cell>
          <cell r="U62" t="e">
            <v>#VALUE!</v>
          </cell>
          <cell r="V62" t="e">
            <v>#VALUE!</v>
          </cell>
          <cell r="W62" t="e">
            <v>#VALUE!</v>
          </cell>
        </row>
        <row r="63">
          <cell r="A63" t="str">
            <v>Eritrea</v>
          </cell>
          <cell r="B63" t="str">
            <v>ERI</v>
          </cell>
          <cell r="C63" t="str">
            <v>Low income</v>
          </cell>
          <cell r="D63" t="str">
            <v>Sub-Saharan Africa</v>
          </cell>
          <cell r="E63" t="str">
            <v>SSA</v>
          </cell>
          <cell r="F63" t="str">
            <v>N/A</v>
          </cell>
          <cell r="G63">
            <v>5741159</v>
          </cell>
          <cell r="H63">
            <v>9782455</v>
          </cell>
          <cell r="I63" t="str">
            <v>N/A</v>
          </cell>
          <cell r="J63" t="e">
            <v>#VALUE!</v>
          </cell>
          <cell r="K63">
            <v>0</v>
          </cell>
          <cell r="L63">
            <v>66.603415559772301</v>
          </cell>
          <cell r="M63" t="str">
            <v>N/A</v>
          </cell>
          <cell r="N63" t="e">
            <v>#VALUE!</v>
          </cell>
          <cell r="O63" t="e">
            <v>#VALUE!</v>
          </cell>
          <cell r="P63" t="e">
            <v>#VALUE!</v>
          </cell>
          <cell r="Q63" t="e">
            <v>#VALUE!</v>
          </cell>
          <cell r="R63">
            <v>0</v>
          </cell>
          <cell r="S63">
            <v>0</v>
          </cell>
          <cell r="T63">
            <v>0</v>
          </cell>
          <cell r="U63" t="e">
            <v>#VALUE!</v>
          </cell>
          <cell r="V63" t="e">
            <v>#VALUE!</v>
          </cell>
          <cell r="W63" t="e">
            <v>#VALUE!</v>
          </cell>
        </row>
        <row r="64">
          <cell r="A64" t="str">
            <v>Estonia</v>
          </cell>
          <cell r="B64" t="str">
            <v>EST</v>
          </cell>
          <cell r="C64" t="str">
            <v>High income: OECD</v>
          </cell>
          <cell r="D64" t="str">
            <v>Europe &amp; Central Asia</v>
          </cell>
          <cell r="E64" t="str">
            <v>N/A</v>
          </cell>
          <cell r="F64" t="str">
            <v>SE Asia</v>
          </cell>
          <cell r="G64">
            <v>1331475</v>
          </cell>
          <cell r="H64">
            <v>1212150</v>
          </cell>
          <cell r="I64">
            <v>95.2</v>
          </cell>
          <cell r="J64">
            <v>58183.199999999917</v>
          </cell>
          <cell r="K64">
            <v>58183.199999999917</v>
          </cell>
          <cell r="L64">
            <v>76.733547934264351</v>
          </cell>
          <cell r="M64">
            <v>76.733547934264351</v>
          </cell>
          <cell r="N64">
            <v>4464603.3661688836</v>
          </cell>
          <cell r="O64">
            <v>360494.3988013065</v>
          </cell>
          <cell r="P64">
            <v>540741.59820195974</v>
          </cell>
          <cell r="Q64">
            <v>5005344.964370843</v>
          </cell>
          <cell r="R64">
            <v>5005344.964370843</v>
          </cell>
          <cell r="S64">
            <v>0</v>
          </cell>
          <cell r="T64">
            <v>0</v>
          </cell>
          <cell r="U64" t="e">
            <v>#DIV/0!</v>
          </cell>
          <cell r="V64" t="e">
            <v>#DIV/0!</v>
          </cell>
          <cell r="W64" t="e">
            <v>#DIV/0!</v>
          </cell>
        </row>
        <row r="65">
          <cell r="A65" t="str">
            <v>Ethiopia</v>
          </cell>
          <cell r="B65" t="str">
            <v>ETH</v>
          </cell>
          <cell r="C65" t="str">
            <v>Low income</v>
          </cell>
          <cell r="D65" t="str">
            <v>Sub-Saharan Africa</v>
          </cell>
          <cell r="E65" t="str">
            <v>SSA</v>
          </cell>
          <cell r="F65" t="str">
            <v>N/A</v>
          </cell>
          <cell r="G65">
            <v>87095281</v>
          </cell>
          <cell r="H65">
            <v>137669707</v>
          </cell>
          <cell r="I65">
            <v>21.1</v>
          </cell>
          <cell r="J65">
            <v>108621398.82299998</v>
          </cell>
          <cell r="K65">
            <v>108621398.82299998</v>
          </cell>
          <cell r="L65">
            <v>48.420735522443401</v>
          </cell>
          <cell r="M65" t="str">
            <v>N/A</v>
          </cell>
          <cell r="N65">
            <v>5259528024.4863272</v>
          </cell>
          <cell r="O65">
            <v>424680590.33714849</v>
          </cell>
          <cell r="P65">
            <v>637020885.50572264</v>
          </cell>
          <cell r="Q65">
            <v>5896548909.9920502</v>
          </cell>
          <cell r="R65">
            <v>5896548909.9920502</v>
          </cell>
          <cell r="S65">
            <v>424810675.46060002</v>
          </cell>
          <cell r="T65">
            <v>6372160131.9090004</v>
          </cell>
          <cell r="U65">
            <v>0.92536106876296209</v>
          </cell>
          <cell r="V65">
            <v>0.30845368958765401</v>
          </cell>
          <cell r="W65">
            <v>2.7760832062888863</v>
          </cell>
        </row>
        <row r="66">
          <cell r="A66" t="str">
            <v>Faeroe Islands</v>
          </cell>
          <cell r="B66" t="str">
            <v>FRO</v>
          </cell>
          <cell r="C66" t="str">
            <v>High income: nonOECD</v>
          </cell>
          <cell r="D66" t="str">
            <v>Europe &amp; Central Asia</v>
          </cell>
          <cell r="E66" t="str">
            <v>N/A</v>
          </cell>
          <cell r="F66" t="str">
            <v>N/A</v>
          </cell>
          <cell r="G66">
            <v>49581</v>
          </cell>
          <cell r="H66">
            <v>51875</v>
          </cell>
          <cell r="I66" t="str">
            <v>N/A</v>
          </cell>
          <cell r="J66" t="e">
            <v>#VALUE!</v>
          </cell>
          <cell r="K66">
            <v>0</v>
          </cell>
          <cell r="L66" t="str">
            <v>N/A</v>
          </cell>
          <cell r="M66" t="str">
            <v>N/A</v>
          </cell>
          <cell r="N66" t="e">
            <v>#VALUE!</v>
          </cell>
          <cell r="O66" t="e">
            <v>#VALUE!</v>
          </cell>
          <cell r="P66" t="e">
            <v>#VALUE!</v>
          </cell>
          <cell r="Q66" t="e">
            <v>#VALUE!</v>
          </cell>
          <cell r="R66">
            <v>0</v>
          </cell>
          <cell r="S66" t="e">
            <v>#N/A</v>
          </cell>
          <cell r="T66" t="e">
            <v>#N/A</v>
          </cell>
          <cell r="U66" t="e">
            <v>#VALUE!</v>
          </cell>
          <cell r="V66" t="e">
            <v>#VALUE!</v>
          </cell>
          <cell r="W66" t="e">
            <v>#VALUE!</v>
          </cell>
        </row>
        <row r="67">
          <cell r="A67" t="str">
            <v>Fiji</v>
          </cell>
          <cell r="B67" t="str">
            <v>FJI</v>
          </cell>
          <cell r="C67" t="str">
            <v>Upper middle income</v>
          </cell>
          <cell r="D67" t="str">
            <v>East Asia &amp; Pacific</v>
          </cell>
          <cell r="E67" t="str">
            <v>Oceania</v>
          </cell>
          <cell r="F67" t="str">
            <v>N/A</v>
          </cell>
          <cell r="G67">
            <v>860559</v>
          </cell>
          <cell r="H67">
            <v>939469</v>
          </cell>
          <cell r="I67">
            <v>87.1</v>
          </cell>
          <cell r="J67">
            <v>121191.501</v>
          </cell>
          <cell r="K67">
            <v>121191.501</v>
          </cell>
          <cell r="L67">
            <v>190.1840490797546</v>
          </cell>
          <cell r="M67" t="str">
            <v>N/A</v>
          </cell>
          <cell r="N67">
            <v>23048690.37423313</v>
          </cell>
          <cell r="O67">
            <v>1861066.5042674541</v>
          </cell>
          <cell r="P67">
            <v>2791599.7564011812</v>
          </cell>
          <cell r="Q67">
            <v>25840290.130634312</v>
          </cell>
          <cell r="R67">
            <v>25840290.130634312</v>
          </cell>
          <cell r="S67">
            <v>327617.277</v>
          </cell>
          <cell r="T67">
            <v>4914259.1550000003</v>
          </cell>
          <cell r="U67">
            <v>5.2582269912125366</v>
          </cell>
          <cell r="V67">
            <v>1.7527423304041789</v>
          </cell>
          <cell r="W67">
            <v>15.77468097363761</v>
          </cell>
        </row>
        <row r="68">
          <cell r="A68" t="str">
            <v>Finland</v>
          </cell>
          <cell r="B68" t="str">
            <v>FIN</v>
          </cell>
          <cell r="C68" t="str">
            <v>High income: OECD</v>
          </cell>
          <cell r="D68" t="str">
            <v>Europe &amp; Central Asia</v>
          </cell>
          <cell r="E68" t="str">
            <v>N/A</v>
          </cell>
          <cell r="F68" t="str">
            <v>N/A</v>
          </cell>
          <cell r="G68">
            <v>5363352</v>
          </cell>
          <cell r="H68">
            <v>5649744</v>
          </cell>
          <cell r="I68">
            <v>100</v>
          </cell>
          <cell r="J68">
            <v>0</v>
          </cell>
          <cell r="K68">
            <v>0</v>
          </cell>
          <cell r="L68" t="str">
            <v>N/A</v>
          </cell>
          <cell r="M68" t="str">
            <v>N/A</v>
          </cell>
          <cell r="N68" t="e">
            <v>#VALUE!</v>
          </cell>
          <cell r="O68" t="e">
            <v>#VALUE!</v>
          </cell>
          <cell r="P68" t="e">
            <v>#VALUE!</v>
          </cell>
          <cell r="Q68" t="e">
            <v>#VALUE!</v>
          </cell>
          <cell r="R68">
            <v>0</v>
          </cell>
          <cell r="S68">
            <v>0</v>
          </cell>
          <cell r="T68">
            <v>0</v>
          </cell>
          <cell r="U68" t="e">
            <v>#VALUE!</v>
          </cell>
          <cell r="V68" t="e">
            <v>#VALUE!</v>
          </cell>
          <cell r="W68" t="e">
            <v>#VALUE!</v>
          </cell>
        </row>
        <row r="69">
          <cell r="A69" t="str">
            <v>France</v>
          </cell>
          <cell r="B69" t="str">
            <v>FRA</v>
          </cell>
          <cell r="C69" t="str">
            <v>High income: OECD</v>
          </cell>
          <cell r="D69" t="str">
            <v>Europe &amp; Central Asia</v>
          </cell>
          <cell r="E69" t="str">
            <v>N/A</v>
          </cell>
          <cell r="F69" t="str">
            <v>N/A</v>
          </cell>
          <cell r="G69">
            <v>65023142</v>
          </cell>
          <cell r="H69">
            <v>69286370</v>
          </cell>
          <cell r="I69">
            <v>100</v>
          </cell>
          <cell r="J69">
            <v>0</v>
          </cell>
          <cell r="K69">
            <v>0</v>
          </cell>
          <cell r="L69" t="str">
            <v>N/A</v>
          </cell>
          <cell r="M69" t="str">
            <v>N/A</v>
          </cell>
          <cell r="N69" t="e">
            <v>#VALUE!</v>
          </cell>
          <cell r="O69" t="e">
            <v>#VALUE!</v>
          </cell>
          <cell r="P69" t="e">
            <v>#VALUE!</v>
          </cell>
          <cell r="Q69" t="e">
            <v>#VALUE!</v>
          </cell>
          <cell r="R69">
            <v>0</v>
          </cell>
          <cell r="S69">
            <v>0</v>
          </cell>
          <cell r="T69">
            <v>0</v>
          </cell>
          <cell r="U69" t="e">
            <v>#VALUE!</v>
          </cell>
          <cell r="V69" t="e">
            <v>#VALUE!</v>
          </cell>
          <cell r="W69" t="e">
            <v>#VALUE!</v>
          </cell>
        </row>
        <row r="70">
          <cell r="A70" t="str">
            <v>French Polynesia</v>
          </cell>
          <cell r="B70" t="str">
            <v>PYF</v>
          </cell>
          <cell r="C70" t="str">
            <v>High income: nonOECD</v>
          </cell>
          <cell r="D70" t="str">
            <v>East Asia &amp; Pacific</v>
          </cell>
          <cell r="E70" t="str">
            <v>Oceania</v>
          </cell>
          <cell r="F70" t="str">
            <v>N/A</v>
          </cell>
          <cell r="G70">
            <v>268065</v>
          </cell>
          <cell r="H70">
            <v>318041</v>
          </cell>
          <cell r="I70">
            <v>97.1</v>
          </cell>
          <cell r="J70">
            <v>9223.1890000000076</v>
          </cell>
          <cell r="K70">
            <v>9223.1890000000076</v>
          </cell>
          <cell r="L70">
            <v>227.27272727272728</v>
          </cell>
          <cell r="M70" t="str">
            <v>N/A</v>
          </cell>
          <cell r="N70">
            <v>2096179.31818182</v>
          </cell>
          <cell r="O70">
            <v>169255.99904659105</v>
          </cell>
          <cell r="P70">
            <v>253883.99856988658</v>
          </cell>
          <cell r="Q70">
            <v>2350063.3167517064</v>
          </cell>
          <cell r="R70">
            <v>2350063.3167517064</v>
          </cell>
          <cell r="S70" t="e">
            <v>#N/A</v>
          </cell>
          <cell r="T70" t="e">
            <v>#N/A</v>
          </cell>
          <cell r="U70" t="e">
            <v>#N/A</v>
          </cell>
          <cell r="V70" t="e">
            <v>#N/A</v>
          </cell>
          <cell r="W70" t="e">
            <v>#N/A</v>
          </cell>
        </row>
        <row r="71">
          <cell r="A71" t="str">
            <v>Gabon</v>
          </cell>
          <cell r="B71" t="str">
            <v>GAB</v>
          </cell>
          <cell r="C71" t="str">
            <v>Upper middle income</v>
          </cell>
          <cell r="D71" t="str">
            <v>Sub-Saharan Africa</v>
          </cell>
          <cell r="E71" t="str">
            <v>SSA</v>
          </cell>
          <cell r="F71" t="str">
            <v>N/A</v>
          </cell>
          <cell r="G71">
            <v>1556222</v>
          </cell>
          <cell r="H71">
            <v>2382369</v>
          </cell>
          <cell r="I71">
            <v>40.9</v>
          </cell>
          <cell r="J71">
            <v>1407980.0789999999</v>
          </cell>
          <cell r="K71">
            <v>1407980.0789999999</v>
          </cell>
          <cell r="L71">
            <v>92.173913043478265</v>
          </cell>
          <cell r="M71" t="str">
            <v>N/A</v>
          </cell>
          <cell r="N71">
            <v>129779033.36869565</v>
          </cell>
          <cell r="O71">
            <v>10479008.04935533</v>
          </cell>
          <cell r="P71">
            <v>15718512.074032994</v>
          </cell>
          <cell r="Q71">
            <v>145497545.44272864</v>
          </cell>
          <cell r="R71">
            <v>145497545.44272864</v>
          </cell>
          <cell r="S71">
            <v>26827946.7456</v>
          </cell>
          <cell r="T71">
            <v>402419201.18400002</v>
          </cell>
          <cell r="U71">
            <v>0.36155716480387851</v>
          </cell>
          <cell r="V71">
            <v>0.12051905493462617</v>
          </cell>
          <cell r="W71">
            <v>1.0846714944116356</v>
          </cell>
        </row>
        <row r="72">
          <cell r="A72" t="str">
            <v>Gambia, The</v>
          </cell>
          <cell r="B72" t="str">
            <v>GMB</v>
          </cell>
          <cell r="C72" t="str">
            <v>Low income</v>
          </cell>
          <cell r="D72" t="str">
            <v>Sub-Saharan Africa</v>
          </cell>
          <cell r="E72" t="str">
            <v>SSA</v>
          </cell>
          <cell r="F72" t="str">
            <v>N/A</v>
          </cell>
          <cell r="G72">
            <v>1680640</v>
          </cell>
          <cell r="H72">
            <v>3056357</v>
          </cell>
          <cell r="I72">
            <v>60.2</v>
          </cell>
          <cell r="J72">
            <v>1216430.0860000001</v>
          </cell>
          <cell r="K72">
            <v>1216430.0860000001</v>
          </cell>
          <cell r="L72">
            <v>133.83254909236055</v>
          </cell>
          <cell r="M72">
            <v>133.83254909236055</v>
          </cell>
          <cell r="N72">
            <v>162797939.20201939</v>
          </cell>
          <cell r="O72">
            <v>13145119.600867055</v>
          </cell>
          <cell r="P72">
            <v>19717679.401300583</v>
          </cell>
          <cell r="Q72">
            <v>182515618.60331997</v>
          </cell>
          <cell r="R72">
            <v>182515618.60331997</v>
          </cell>
          <cell r="S72">
            <v>0</v>
          </cell>
          <cell r="T72">
            <v>0</v>
          </cell>
          <cell r="U72" t="e">
            <v>#DIV/0!</v>
          </cell>
          <cell r="V72" t="e">
            <v>#DIV/0!</v>
          </cell>
          <cell r="W72" t="e">
            <v>#DIV/0!</v>
          </cell>
        </row>
        <row r="73">
          <cell r="A73" t="str">
            <v>Georgia</v>
          </cell>
          <cell r="B73" t="str">
            <v>GEO</v>
          </cell>
          <cell r="C73" t="str">
            <v>Lower middle income</v>
          </cell>
          <cell r="D73" t="str">
            <v>Europe &amp; Central Asia</v>
          </cell>
          <cell r="E73" t="str">
            <v>CCA</v>
          </cell>
          <cell r="F73" t="str">
            <v>N/A</v>
          </cell>
          <cell r="G73">
            <v>4452800</v>
          </cell>
          <cell r="H73">
            <v>3953077</v>
          </cell>
          <cell r="I73">
            <v>93.6</v>
          </cell>
          <cell r="J73">
            <v>252996.92800000022</v>
          </cell>
          <cell r="K73">
            <v>252996.92800000022</v>
          </cell>
          <cell r="L73">
            <v>194.44444444444446</v>
          </cell>
          <cell r="M73" t="str">
            <v>N/A</v>
          </cell>
          <cell r="N73">
            <v>49193847.111111157</v>
          </cell>
          <cell r="O73">
            <v>3972157.18498667</v>
          </cell>
          <cell r="P73">
            <v>5958235.7774800053</v>
          </cell>
          <cell r="Q73">
            <v>55152082.888591163</v>
          </cell>
          <cell r="R73">
            <v>55152082.888591163</v>
          </cell>
          <cell r="S73">
            <v>70701737.436000004</v>
          </cell>
          <cell r="T73">
            <v>1060526061.5400001</v>
          </cell>
          <cell r="U73">
            <v>5.2004457871128874E-2</v>
          </cell>
          <cell r="V73">
            <v>1.733481929037629E-2</v>
          </cell>
          <cell r="W73">
            <v>0.15601337361338663</v>
          </cell>
        </row>
        <row r="74">
          <cell r="A74" t="str">
            <v>Germany</v>
          </cell>
          <cell r="B74" t="str">
            <v>DEU</v>
          </cell>
          <cell r="C74" t="str">
            <v>High income: OECD</v>
          </cell>
          <cell r="D74" t="str">
            <v>Europe &amp; Central Asia</v>
          </cell>
          <cell r="E74" t="str">
            <v>N/A</v>
          </cell>
          <cell r="F74" t="str">
            <v>N/A</v>
          </cell>
          <cell r="G74">
            <v>81776930</v>
          </cell>
          <cell r="H74">
            <v>79551501</v>
          </cell>
          <cell r="I74">
            <v>100</v>
          </cell>
          <cell r="J74">
            <v>0</v>
          </cell>
          <cell r="K74">
            <v>0</v>
          </cell>
          <cell r="L74" t="str">
            <v>N/A</v>
          </cell>
          <cell r="M74" t="str">
            <v>N/A</v>
          </cell>
          <cell r="N74" t="e">
            <v>#VALUE!</v>
          </cell>
          <cell r="O74" t="e">
            <v>#VALUE!</v>
          </cell>
          <cell r="P74" t="e">
            <v>#VALUE!</v>
          </cell>
          <cell r="Q74" t="e">
            <v>#VALUE!</v>
          </cell>
          <cell r="R74">
            <v>0</v>
          </cell>
          <cell r="S74">
            <v>2463012169.4080005</v>
          </cell>
          <cell r="T74">
            <v>36945182541.12001</v>
          </cell>
          <cell r="U74" t="e">
            <v>#VALUE!</v>
          </cell>
          <cell r="V74" t="e">
            <v>#VALUE!</v>
          </cell>
          <cell r="W74" t="e">
            <v>#VALUE!</v>
          </cell>
        </row>
        <row r="75">
          <cell r="A75" t="str">
            <v>Ghana</v>
          </cell>
          <cell r="B75" t="str">
            <v>GHA</v>
          </cell>
          <cell r="C75" t="str">
            <v>Lower middle income</v>
          </cell>
          <cell r="D75" t="str">
            <v>Sub-Saharan Africa</v>
          </cell>
          <cell r="E75" t="str">
            <v>SSA</v>
          </cell>
          <cell r="F75" t="str">
            <v>N/A</v>
          </cell>
          <cell r="G75">
            <v>24262901</v>
          </cell>
          <cell r="H75">
            <v>35264291</v>
          </cell>
          <cell r="I75">
            <v>13.7</v>
          </cell>
          <cell r="J75">
            <v>30433083.133000001</v>
          </cell>
          <cell r="K75">
            <v>30433083.133000001</v>
          </cell>
          <cell r="L75">
            <v>184.48370831744418</v>
          </cell>
          <cell r="M75" t="str">
            <v>N/A</v>
          </cell>
          <cell r="N75">
            <v>5614408031.9089022</v>
          </cell>
          <cell r="O75">
            <v>453335376.5364843</v>
          </cell>
          <cell r="P75">
            <v>680003064.80472648</v>
          </cell>
          <cell r="Q75">
            <v>6294411096.7136288</v>
          </cell>
          <cell r="R75">
            <v>6294411096.7136288</v>
          </cell>
          <cell r="S75">
            <v>1304326851.072</v>
          </cell>
          <cell r="T75">
            <v>19564902766.080002</v>
          </cell>
          <cell r="U75">
            <v>0.32171951846478658</v>
          </cell>
          <cell r="V75">
            <v>0.10723983948826218</v>
          </cell>
          <cell r="W75">
            <v>0.96515855539435957</v>
          </cell>
        </row>
        <row r="76">
          <cell r="A76" t="str">
            <v>Greece</v>
          </cell>
          <cell r="B76" t="str">
            <v>GRC</v>
          </cell>
          <cell r="C76" t="str">
            <v>High income: OECD</v>
          </cell>
          <cell r="D76" t="str">
            <v>Europe &amp; Central Asia</v>
          </cell>
          <cell r="E76" t="str">
            <v>N/A</v>
          </cell>
          <cell r="F76" t="str">
            <v>SE Asia</v>
          </cell>
          <cell r="G76">
            <v>11153454</v>
          </cell>
          <cell r="H76">
            <v>10975530</v>
          </cell>
          <cell r="I76">
            <v>98.6</v>
          </cell>
          <cell r="J76">
            <v>153657.42000000013</v>
          </cell>
          <cell r="K76">
            <v>153657.42000000013</v>
          </cell>
          <cell r="L76">
            <v>76.733547934264351</v>
          </cell>
          <cell r="M76">
            <v>76.733547934264351</v>
          </cell>
          <cell r="N76">
            <v>11790679.0030254</v>
          </cell>
          <cell r="O76">
            <v>952038.3760992859</v>
          </cell>
          <cell r="P76">
            <v>1428057.564148929</v>
          </cell>
          <cell r="Q76">
            <v>13218736.567174328</v>
          </cell>
          <cell r="R76">
            <v>13218736.567174328</v>
          </cell>
          <cell r="S76">
            <v>0</v>
          </cell>
          <cell r="T76">
            <v>0</v>
          </cell>
          <cell r="U76" t="e">
            <v>#DIV/0!</v>
          </cell>
          <cell r="V76" t="e">
            <v>#DIV/0!</v>
          </cell>
          <cell r="W76" t="e">
            <v>#DIV/0!</v>
          </cell>
        </row>
        <row r="77">
          <cell r="A77" t="str">
            <v>Greenland</v>
          </cell>
          <cell r="B77" t="str">
            <v>GRL</v>
          </cell>
          <cell r="C77" t="str">
            <v>High income: nonOECD</v>
          </cell>
          <cell r="D77" t="str">
            <v>Europe &amp; Central Asia</v>
          </cell>
          <cell r="E77" t="str">
            <v>N/A</v>
          </cell>
          <cell r="F77" t="str">
            <v>N/A</v>
          </cell>
          <cell r="G77">
            <v>56905</v>
          </cell>
          <cell r="H77">
            <v>54649</v>
          </cell>
          <cell r="I77">
            <v>100</v>
          </cell>
          <cell r="J77">
            <v>0</v>
          </cell>
          <cell r="K77">
            <v>0</v>
          </cell>
          <cell r="L77" t="str">
            <v>N/A</v>
          </cell>
          <cell r="M77" t="str">
            <v>N/A</v>
          </cell>
          <cell r="N77" t="e">
            <v>#VALUE!</v>
          </cell>
          <cell r="O77" t="e">
            <v>#VALUE!</v>
          </cell>
          <cell r="P77" t="e">
            <v>#VALUE!</v>
          </cell>
          <cell r="Q77" t="e">
            <v>#VALUE!</v>
          </cell>
          <cell r="R77">
            <v>0</v>
          </cell>
          <cell r="S77" t="e">
            <v>#N/A</v>
          </cell>
          <cell r="T77" t="e">
            <v>#N/A</v>
          </cell>
          <cell r="U77" t="e">
            <v>#VALUE!</v>
          </cell>
          <cell r="V77" t="e">
            <v>#VALUE!</v>
          </cell>
          <cell r="W77" t="e">
            <v>#VALUE!</v>
          </cell>
        </row>
        <row r="78">
          <cell r="A78" t="str">
            <v>Grenada</v>
          </cell>
          <cell r="B78" t="str">
            <v>GRD</v>
          </cell>
          <cell r="C78" t="str">
            <v>Upper middle income</v>
          </cell>
          <cell r="D78" t="str">
            <v>Latin America &amp; Caribbean</v>
          </cell>
          <cell r="E78" t="str">
            <v>LAC</v>
          </cell>
          <cell r="F78" t="str">
            <v>N/A</v>
          </cell>
          <cell r="G78">
            <v>104677</v>
          </cell>
          <cell r="H78">
            <v>107433</v>
          </cell>
          <cell r="I78">
            <v>98</v>
          </cell>
          <cell r="J78">
            <v>2148.6600000000021</v>
          </cell>
          <cell r="K78">
            <v>2148.6600000000021</v>
          </cell>
          <cell r="L78">
            <v>142.85714285714286</v>
          </cell>
          <cell r="M78" t="str">
            <v>N/A</v>
          </cell>
          <cell r="N78">
            <v>306951.42857142887</v>
          </cell>
          <cell r="O78">
            <v>24784.793100000024</v>
          </cell>
          <cell r="P78">
            <v>37177.189650000037</v>
          </cell>
          <cell r="Q78">
            <v>344128.61822142889</v>
          </cell>
          <cell r="R78">
            <v>344128.61822142889</v>
          </cell>
          <cell r="S78">
            <v>0</v>
          </cell>
          <cell r="T78">
            <v>0</v>
          </cell>
          <cell r="U78" t="e">
            <v>#DIV/0!</v>
          </cell>
          <cell r="V78" t="e">
            <v>#DIV/0!</v>
          </cell>
          <cell r="W78" t="e">
            <v>#DIV/0!</v>
          </cell>
        </row>
        <row r="79">
          <cell r="A79" t="str">
            <v>Guam</v>
          </cell>
          <cell r="B79" t="str">
            <v>GUM</v>
          </cell>
          <cell r="C79" t="str">
            <v>High income: nonOECD</v>
          </cell>
          <cell r="D79" t="str">
            <v>East Asia &amp; Pacific</v>
          </cell>
          <cell r="E79" t="str">
            <v>Oceania</v>
          </cell>
          <cell r="F79" t="str">
            <v>N/A</v>
          </cell>
          <cell r="G79">
            <v>159440</v>
          </cell>
          <cell r="H79">
            <v>200008</v>
          </cell>
          <cell r="I79">
            <v>89.7</v>
          </cell>
          <cell r="J79">
            <v>20600.823999999997</v>
          </cell>
          <cell r="K79">
            <v>20600.823999999997</v>
          </cell>
          <cell r="L79">
            <v>307.69230769230768</v>
          </cell>
          <cell r="M79" t="str">
            <v>N/A</v>
          </cell>
          <cell r="N79">
            <v>6338715.0769230761</v>
          </cell>
          <cell r="O79">
            <v>511819.54888615379</v>
          </cell>
          <cell r="P79">
            <v>767729.32332923065</v>
          </cell>
          <cell r="Q79">
            <v>7106444.4002523068</v>
          </cell>
          <cell r="R79">
            <v>7106444.4002523068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</row>
        <row r="80">
          <cell r="A80" t="str">
            <v>Guatemala</v>
          </cell>
          <cell r="B80" t="str">
            <v>GTM</v>
          </cell>
          <cell r="C80" t="str">
            <v>Lower middle income</v>
          </cell>
          <cell r="D80" t="str">
            <v>Latin America &amp; Caribbean</v>
          </cell>
          <cell r="E80" t="str">
            <v>LAC</v>
          </cell>
          <cell r="F80" t="str">
            <v>N/A</v>
          </cell>
          <cell r="G80">
            <v>14341576</v>
          </cell>
          <cell r="H80">
            <v>22566243</v>
          </cell>
          <cell r="I80">
            <v>79.400000000000006</v>
          </cell>
          <cell r="J80">
            <v>4648646.0579999993</v>
          </cell>
          <cell r="K80">
            <v>4648646.0579999993</v>
          </cell>
          <cell r="L80">
            <v>183.48809043197417</v>
          </cell>
          <cell r="M80" t="str">
            <v>N/A</v>
          </cell>
          <cell r="N80">
            <v>852971188.27654409</v>
          </cell>
          <cell r="O80">
            <v>68873158.597389549</v>
          </cell>
          <cell r="P80">
            <v>103309737.89608432</v>
          </cell>
          <cell r="Q80">
            <v>956280926.1726284</v>
          </cell>
          <cell r="R80">
            <v>956280926.1726284</v>
          </cell>
          <cell r="S80">
            <v>0</v>
          </cell>
          <cell r="T80">
            <v>0</v>
          </cell>
          <cell r="U80" t="e">
            <v>#DIV/0!</v>
          </cell>
          <cell r="V80" t="e">
            <v>#DIV/0!</v>
          </cell>
          <cell r="W80" t="e">
            <v>#DIV/0!</v>
          </cell>
        </row>
        <row r="81">
          <cell r="A81" t="str">
            <v>Guinea</v>
          </cell>
          <cell r="B81" t="str">
            <v>GIN</v>
          </cell>
          <cell r="C81" t="str">
            <v>Low income</v>
          </cell>
          <cell r="D81" t="str">
            <v>Sub-Saharan Africa</v>
          </cell>
          <cell r="E81" t="str">
            <v>SSA</v>
          </cell>
          <cell r="F81" t="str">
            <v>N/A</v>
          </cell>
          <cell r="G81">
            <v>10876033</v>
          </cell>
          <cell r="H81">
            <v>17322136</v>
          </cell>
          <cell r="I81">
            <v>17.899999999999999</v>
          </cell>
          <cell r="J81">
            <v>14221473.655999999</v>
          </cell>
          <cell r="K81">
            <v>14221473.655999999</v>
          </cell>
          <cell r="L81">
            <v>96.066794085102103</v>
          </cell>
          <cell r="M81" t="str">
            <v>N/A</v>
          </cell>
          <cell r="N81">
            <v>1366211381.2976561</v>
          </cell>
          <cell r="O81">
            <v>110314737.98287924</v>
          </cell>
          <cell r="P81">
            <v>165472106.97431886</v>
          </cell>
          <cell r="Q81">
            <v>1531683488.271975</v>
          </cell>
          <cell r="R81">
            <v>1531683488.271975</v>
          </cell>
          <cell r="S81">
            <v>0</v>
          </cell>
          <cell r="T81">
            <v>0</v>
          </cell>
          <cell r="U81" t="e">
            <v>#DIV/0!</v>
          </cell>
          <cell r="V81" t="e">
            <v>#DIV/0!</v>
          </cell>
          <cell r="W81" t="e">
            <v>#DIV/0!</v>
          </cell>
        </row>
        <row r="82">
          <cell r="A82" t="str">
            <v>Guinea-Bissau</v>
          </cell>
          <cell r="B82" t="str">
            <v>GNB</v>
          </cell>
          <cell r="C82" t="str">
            <v>Low income</v>
          </cell>
          <cell r="D82" t="str">
            <v>Sub-Saharan Africa</v>
          </cell>
          <cell r="E82" t="str">
            <v>SSA</v>
          </cell>
          <cell r="F82" t="str">
            <v>N/A</v>
          </cell>
          <cell r="G82">
            <v>1586624</v>
          </cell>
          <cell r="H82">
            <v>2472642</v>
          </cell>
          <cell r="I82">
            <v>18.399999999999999</v>
          </cell>
          <cell r="J82">
            <v>2017675.8720000002</v>
          </cell>
          <cell r="K82">
            <v>2017675.8720000002</v>
          </cell>
          <cell r="L82">
            <v>58.939096267190571</v>
          </cell>
          <cell r="M82" t="str">
            <v>N/A</v>
          </cell>
          <cell r="N82">
            <v>118919992.45579569</v>
          </cell>
          <cell r="O82">
            <v>9602194.7908432223</v>
          </cell>
          <cell r="P82">
            <v>14403292.186264833</v>
          </cell>
          <cell r="Q82">
            <v>133323284.64206052</v>
          </cell>
          <cell r="R82">
            <v>133323284.64206052</v>
          </cell>
          <cell r="S82">
            <v>0</v>
          </cell>
          <cell r="T82">
            <v>0</v>
          </cell>
          <cell r="U82" t="e">
            <v>#DIV/0!</v>
          </cell>
          <cell r="V82" t="e">
            <v>#DIV/0!</v>
          </cell>
          <cell r="W82" t="e">
            <v>#DIV/0!</v>
          </cell>
        </row>
        <row r="83">
          <cell r="A83" t="str">
            <v>Guyana</v>
          </cell>
          <cell r="B83" t="str">
            <v>GUY</v>
          </cell>
          <cell r="C83" t="str">
            <v>Lower middle income</v>
          </cell>
          <cell r="D83" t="str">
            <v>Latin America &amp; Caribbean</v>
          </cell>
          <cell r="E83" t="str">
            <v>LAC</v>
          </cell>
          <cell r="F83" t="str">
            <v>N/A</v>
          </cell>
          <cell r="G83">
            <v>786126</v>
          </cell>
          <cell r="H83">
            <v>852670</v>
          </cell>
          <cell r="I83">
            <v>83.2</v>
          </cell>
          <cell r="J83">
            <v>143248.55999999994</v>
          </cell>
          <cell r="K83">
            <v>143248.55999999994</v>
          </cell>
          <cell r="L83">
            <v>188.03418803418805</v>
          </cell>
          <cell r="M83" t="str">
            <v>N/A</v>
          </cell>
          <cell r="N83">
            <v>26935626.666666657</v>
          </cell>
          <cell r="O83">
            <v>2174917.175199999</v>
          </cell>
          <cell r="P83">
            <v>3262375.7627999983</v>
          </cell>
          <cell r="Q83">
            <v>30198002.429466654</v>
          </cell>
          <cell r="R83">
            <v>30198002.429466654</v>
          </cell>
          <cell r="S83">
            <v>0</v>
          </cell>
          <cell r="T83">
            <v>0</v>
          </cell>
          <cell r="U83" t="e">
            <v>#DIV/0!</v>
          </cell>
          <cell r="V83" t="e">
            <v>#DIV/0!</v>
          </cell>
          <cell r="W83" t="e">
            <v>#DIV/0!</v>
          </cell>
        </row>
        <row r="84">
          <cell r="A84" t="str">
            <v>Haiti</v>
          </cell>
          <cell r="B84" t="str">
            <v>HTI</v>
          </cell>
          <cell r="C84" t="str">
            <v>Low income</v>
          </cell>
          <cell r="D84" t="str">
            <v>Latin America &amp; Caribbean</v>
          </cell>
          <cell r="E84" t="str">
            <v>LAC</v>
          </cell>
          <cell r="F84" t="str">
            <v>N/A</v>
          </cell>
          <cell r="G84">
            <v>9896400</v>
          </cell>
          <cell r="H84">
            <v>12536811</v>
          </cell>
          <cell r="I84">
            <v>23.9</v>
          </cell>
          <cell r="J84">
            <v>9540513.1710000001</v>
          </cell>
          <cell r="K84">
            <v>9540513.1710000001</v>
          </cell>
          <cell r="L84">
            <v>222.59532062391682</v>
          </cell>
          <cell r="M84" t="str">
            <v>N/A</v>
          </cell>
          <cell r="N84">
            <v>2123673588.2154465</v>
          </cell>
          <cell r="O84">
            <v>171476023.88045621</v>
          </cell>
          <cell r="P84">
            <v>257214035.82068431</v>
          </cell>
          <cell r="Q84">
            <v>2380887624.0361309</v>
          </cell>
          <cell r="R84">
            <v>2380887624.0361309</v>
          </cell>
          <cell r="S84">
            <v>0</v>
          </cell>
          <cell r="T84">
            <v>0</v>
          </cell>
          <cell r="U84" t="e">
            <v>#DIV/0!</v>
          </cell>
          <cell r="V84" t="e">
            <v>#DIV/0!</v>
          </cell>
          <cell r="W84" t="e">
            <v>#DIV/0!</v>
          </cell>
        </row>
        <row r="85">
          <cell r="A85" t="str">
            <v>Honduras</v>
          </cell>
          <cell r="B85" t="str">
            <v>HND</v>
          </cell>
          <cell r="C85" t="str">
            <v>Lower middle income</v>
          </cell>
          <cell r="D85" t="str">
            <v>Latin America &amp; Caribbean</v>
          </cell>
          <cell r="E85" t="str">
            <v>LAC</v>
          </cell>
          <cell r="F85" t="str">
            <v>N/A</v>
          </cell>
          <cell r="G85">
            <v>7621204</v>
          </cell>
          <cell r="H85">
            <v>10811004</v>
          </cell>
          <cell r="I85">
            <v>77.3</v>
          </cell>
          <cell r="J85">
            <v>2454097.9079999998</v>
          </cell>
          <cell r="K85">
            <v>2454097.9079999998</v>
          </cell>
          <cell r="L85">
            <v>236.54046543938867</v>
          </cell>
          <cell r="M85" t="str">
            <v>N/A</v>
          </cell>
          <cell r="N85">
            <v>580493461.39215004</v>
          </cell>
          <cell r="O85">
            <v>46871944.54010915</v>
          </cell>
          <cell r="P85">
            <v>70307916.810163721</v>
          </cell>
          <cell r="Q85">
            <v>650801378.20231378</v>
          </cell>
          <cell r="R85">
            <v>650801378.20231378</v>
          </cell>
          <cell r="S85">
            <v>3400097.2044000002</v>
          </cell>
          <cell r="T85">
            <v>51001458.066</v>
          </cell>
          <cell r="U85">
            <v>12.760446522139118</v>
          </cell>
          <cell r="V85">
            <v>4.253482174046372</v>
          </cell>
          <cell r="W85">
            <v>38.281339566417351</v>
          </cell>
        </row>
        <row r="86">
          <cell r="A86" t="str">
            <v>Hong Kong SAR, China</v>
          </cell>
          <cell r="B86" t="str">
            <v>HKG</v>
          </cell>
          <cell r="C86" t="str">
            <v>High income: nonOECD</v>
          </cell>
          <cell r="D86" t="str">
            <v>East Asia &amp; Pacific</v>
          </cell>
          <cell r="E86" t="str">
            <v>N/A</v>
          </cell>
          <cell r="F86" t="str">
            <v>N/A</v>
          </cell>
          <cell r="G86">
            <v>7024200</v>
          </cell>
          <cell r="H86">
            <v>7885155</v>
          </cell>
          <cell r="I86" t="str">
            <v>N/A</v>
          </cell>
          <cell r="J86" t="e">
            <v>#VALUE!</v>
          </cell>
          <cell r="K86">
            <v>0</v>
          </cell>
          <cell r="L86" t="str">
            <v>N/A</v>
          </cell>
          <cell r="M86" t="str">
            <v>N/A</v>
          </cell>
          <cell r="N86" t="e">
            <v>#VALUE!</v>
          </cell>
          <cell r="O86" t="e">
            <v>#VALUE!</v>
          </cell>
          <cell r="P86" t="e">
            <v>#VALUE!</v>
          </cell>
          <cell r="Q86" t="e">
            <v>#VALUE!</v>
          </cell>
          <cell r="R86">
            <v>0</v>
          </cell>
          <cell r="S86" t="e">
            <v>#N/A</v>
          </cell>
          <cell r="T86" t="e">
            <v>#N/A</v>
          </cell>
          <cell r="U86" t="e">
            <v>#VALUE!</v>
          </cell>
          <cell r="V86" t="e">
            <v>#VALUE!</v>
          </cell>
          <cell r="W86" t="e">
            <v>#VALUE!</v>
          </cell>
        </row>
        <row r="87">
          <cell r="A87" t="str">
            <v>Hungary</v>
          </cell>
          <cell r="B87" t="str">
            <v>HUN</v>
          </cell>
          <cell r="C87" t="str">
            <v>Upper middle income</v>
          </cell>
          <cell r="D87" t="str">
            <v>Europe &amp; Central Asia</v>
          </cell>
          <cell r="E87" t="str">
            <v>N/A</v>
          </cell>
          <cell r="F87" t="str">
            <v>N/A</v>
          </cell>
          <cell r="G87">
            <v>10000023</v>
          </cell>
          <cell r="H87">
            <v>9525243</v>
          </cell>
          <cell r="I87">
            <v>100</v>
          </cell>
          <cell r="J87">
            <v>0</v>
          </cell>
          <cell r="K87">
            <v>0</v>
          </cell>
          <cell r="L87" t="str">
            <v>N/A</v>
          </cell>
          <cell r="M87" t="str">
            <v>N/A</v>
          </cell>
          <cell r="N87" t="e">
            <v>#VALUE!</v>
          </cell>
          <cell r="O87" t="e">
            <v>#VALUE!</v>
          </cell>
          <cell r="P87" t="e">
            <v>#VALUE!</v>
          </cell>
          <cell r="Q87" t="e">
            <v>#VALUE!</v>
          </cell>
          <cell r="R87">
            <v>0</v>
          </cell>
          <cell r="S87">
            <v>0</v>
          </cell>
          <cell r="T87">
            <v>0</v>
          </cell>
          <cell r="U87" t="e">
            <v>#VALUE!</v>
          </cell>
          <cell r="V87" t="e">
            <v>#VALUE!</v>
          </cell>
          <cell r="W87" t="e">
            <v>#VALUE!</v>
          </cell>
        </row>
        <row r="88">
          <cell r="A88" t="str">
            <v>Iceland</v>
          </cell>
          <cell r="B88" t="str">
            <v>ISL</v>
          </cell>
          <cell r="C88" t="str">
            <v>High income: OECD</v>
          </cell>
          <cell r="D88" t="str">
            <v>Europe &amp; Central Asia</v>
          </cell>
          <cell r="E88" t="str">
            <v>N/A</v>
          </cell>
          <cell r="F88" t="str">
            <v>N/A</v>
          </cell>
          <cell r="G88">
            <v>318041</v>
          </cell>
          <cell r="H88">
            <v>383558</v>
          </cell>
          <cell r="I88">
            <v>100</v>
          </cell>
          <cell r="J88">
            <v>0</v>
          </cell>
          <cell r="K88">
            <v>0</v>
          </cell>
          <cell r="L88" t="str">
            <v>N/A</v>
          </cell>
          <cell r="M88" t="str">
            <v>N/A</v>
          </cell>
          <cell r="N88" t="e">
            <v>#VALUE!</v>
          </cell>
          <cell r="O88" t="e">
            <v>#VALUE!</v>
          </cell>
          <cell r="P88" t="e">
            <v>#VALUE!</v>
          </cell>
          <cell r="Q88" t="e">
            <v>#VALUE!</v>
          </cell>
          <cell r="R88">
            <v>0</v>
          </cell>
          <cell r="S88">
            <v>0</v>
          </cell>
          <cell r="T88">
            <v>0</v>
          </cell>
          <cell r="U88" t="e">
            <v>#VALUE!</v>
          </cell>
          <cell r="V88" t="e">
            <v>#VALUE!</v>
          </cell>
          <cell r="W88" t="e">
            <v>#VALUE!</v>
          </cell>
        </row>
        <row r="89">
          <cell r="A89" t="str">
            <v>India</v>
          </cell>
          <cell r="B89" t="str">
            <v>IND</v>
          </cell>
          <cell r="C89" t="str">
            <v>Lower middle income</v>
          </cell>
          <cell r="D89" t="str">
            <v>South Asia</v>
          </cell>
          <cell r="E89" t="str">
            <v>S Asia</v>
          </cell>
          <cell r="F89" t="str">
            <v>N/A</v>
          </cell>
          <cell r="G89">
            <v>1205624648</v>
          </cell>
          <cell r="H89">
            <v>1476377903</v>
          </cell>
          <cell r="I89">
            <v>34.200000000000003</v>
          </cell>
          <cell r="J89">
            <v>971456660.17399991</v>
          </cell>
          <cell r="K89">
            <v>971456660.17399991</v>
          </cell>
          <cell r="L89">
            <v>71.518998044111768</v>
          </cell>
          <cell r="M89" t="str">
            <v>N/A</v>
          </cell>
          <cell r="N89">
            <v>69477606978.923645</v>
          </cell>
          <cell r="O89">
            <v>5609969375.5131893</v>
          </cell>
          <cell r="P89">
            <v>8414954063.269783</v>
          </cell>
          <cell r="Q89">
            <v>77892561042.19342</v>
          </cell>
          <cell r="R89">
            <v>77892561042.19342</v>
          </cell>
          <cell r="S89">
            <v>29650679881.653603</v>
          </cell>
          <cell r="T89">
            <v>444760198224.80402</v>
          </cell>
          <cell r="U89">
            <v>0.1751338392083876</v>
          </cell>
          <cell r="V89">
            <v>5.8377946402795859E-2</v>
          </cell>
          <cell r="W89">
            <v>0.52540151762516274</v>
          </cell>
        </row>
        <row r="90">
          <cell r="A90" t="str">
            <v>Indonesia</v>
          </cell>
          <cell r="B90" t="str">
            <v>IDN</v>
          </cell>
          <cell r="C90" t="str">
            <v>Lower middle income</v>
          </cell>
          <cell r="D90" t="str">
            <v>East Asia &amp; Pacific</v>
          </cell>
          <cell r="E90" t="str">
            <v>SE Asia</v>
          </cell>
          <cell r="F90" t="str">
            <v>N/A</v>
          </cell>
          <cell r="G90">
            <v>240676485</v>
          </cell>
          <cell r="H90">
            <v>293482460</v>
          </cell>
          <cell r="I90">
            <v>57</v>
          </cell>
          <cell r="J90">
            <v>126197457.80000001</v>
          </cell>
          <cell r="K90">
            <v>126197457.80000001</v>
          </cell>
          <cell r="L90">
            <v>63.160074549596189</v>
          </cell>
          <cell r="M90" t="str">
            <v>N/A</v>
          </cell>
          <cell r="N90">
            <v>7970640842.6175194</v>
          </cell>
          <cell r="O90">
            <v>643589394.83715153</v>
          </cell>
          <cell r="P90">
            <v>965384092.25572729</v>
          </cell>
          <cell r="Q90">
            <v>8936024934.8732471</v>
          </cell>
          <cell r="R90">
            <v>8936024934.8732471</v>
          </cell>
          <cell r="S90">
            <v>26653211972.006401</v>
          </cell>
          <cell r="T90">
            <v>399798179580.09601</v>
          </cell>
          <cell r="U90">
            <v>2.2351339729106981E-2</v>
          </cell>
          <cell r="V90">
            <v>7.4504465763689928E-3</v>
          </cell>
          <cell r="W90">
            <v>6.7054019187320943E-2</v>
          </cell>
        </row>
        <row r="91">
          <cell r="A91" t="str">
            <v>Iran, Islamic Rep.</v>
          </cell>
          <cell r="B91" t="str">
            <v>IRN</v>
          </cell>
          <cell r="C91" t="str">
            <v>Upper middle income</v>
          </cell>
          <cell r="D91" t="str">
            <v>Middle East &amp; North Africa</v>
          </cell>
          <cell r="E91" t="str">
            <v>S Asia</v>
          </cell>
          <cell r="F91" t="str">
            <v>N/A</v>
          </cell>
          <cell r="G91">
            <v>74462314</v>
          </cell>
          <cell r="H91">
            <v>91336270</v>
          </cell>
          <cell r="I91">
            <v>88.4</v>
          </cell>
          <cell r="J91">
            <v>10595007.319999998</v>
          </cell>
          <cell r="K91">
            <v>10595007.319999998</v>
          </cell>
          <cell r="L91">
            <v>78.105475710744329</v>
          </cell>
          <cell r="M91">
            <v>78.105475710744329</v>
          </cell>
          <cell r="N91">
            <v>827528086.88741827</v>
          </cell>
          <cell r="O91">
            <v>66818755.375724584</v>
          </cell>
          <cell r="P91">
            <v>100228133.06358688</v>
          </cell>
          <cell r="Q91">
            <v>927756219.9510051</v>
          </cell>
          <cell r="R91">
            <v>927756219.9510051</v>
          </cell>
          <cell r="S91">
            <v>53201323410.228806</v>
          </cell>
          <cell r="T91">
            <v>798019851153.43213</v>
          </cell>
          <cell r="U91">
            <v>1.1625728590711824E-3</v>
          </cell>
          <cell r="V91">
            <v>3.8752428635706082E-4</v>
          </cell>
          <cell r="W91">
            <v>3.4877185772135477E-3</v>
          </cell>
        </row>
        <row r="92">
          <cell r="A92" t="str">
            <v>Iraq</v>
          </cell>
          <cell r="B92" t="str">
            <v>IRQ</v>
          </cell>
          <cell r="C92" t="str">
            <v>Upper middle income</v>
          </cell>
          <cell r="D92" t="str">
            <v>Middle East &amp; North Africa</v>
          </cell>
          <cell r="E92" t="str">
            <v>W Asia</v>
          </cell>
          <cell r="F92" t="str">
            <v>N/A</v>
          </cell>
          <cell r="G92">
            <v>30962380</v>
          </cell>
          <cell r="H92">
            <v>50966609</v>
          </cell>
          <cell r="I92">
            <v>83.1</v>
          </cell>
          <cell r="J92">
            <v>8613356.921000002</v>
          </cell>
          <cell r="K92">
            <v>8613356.921000002</v>
          </cell>
          <cell r="L92">
            <v>232.56713876634936</v>
          </cell>
          <cell r="M92" t="str">
            <v>N/A</v>
          </cell>
          <cell r="N92">
            <v>2003183774.290303</v>
          </cell>
          <cell r="O92">
            <v>161747073.8550705</v>
          </cell>
          <cell r="P92">
            <v>242620610.78260577</v>
          </cell>
          <cell r="Q92">
            <v>2245804385.0729089</v>
          </cell>
          <cell r="R92">
            <v>2245804385.0729089</v>
          </cell>
          <cell r="S92">
            <v>12533154321.919199</v>
          </cell>
          <cell r="T92">
            <v>187997314828.78799</v>
          </cell>
          <cell r="U92">
            <v>1.1945938627464956E-2</v>
          </cell>
          <cell r="V92">
            <v>3.9819795424883182E-3</v>
          </cell>
          <cell r="W92">
            <v>3.5837815882394868E-2</v>
          </cell>
        </row>
        <row r="93">
          <cell r="A93" t="str">
            <v>Ireland</v>
          </cell>
          <cell r="B93" t="str">
            <v>IRL</v>
          </cell>
          <cell r="C93" t="str">
            <v>High income: OECD</v>
          </cell>
          <cell r="D93" t="str">
            <v>Europe &amp; Central Asia</v>
          </cell>
          <cell r="E93" t="str">
            <v>N/A</v>
          </cell>
          <cell r="F93" t="str">
            <v>N/A</v>
          </cell>
          <cell r="G93">
            <v>4560155</v>
          </cell>
          <cell r="H93">
            <v>5346841</v>
          </cell>
          <cell r="I93">
            <v>99</v>
          </cell>
          <cell r="J93">
            <v>53468.410000000047</v>
          </cell>
          <cell r="K93">
            <v>53468.410000000047</v>
          </cell>
          <cell r="L93" t="str">
            <v>N/A</v>
          </cell>
          <cell r="M93" t="str">
            <v>N/A</v>
          </cell>
          <cell r="N93" t="e">
            <v>#VALUE!</v>
          </cell>
          <cell r="O93" t="e">
            <v>#VALUE!</v>
          </cell>
          <cell r="P93" t="e">
            <v>#VALUE!</v>
          </cell>
          <cell r="Q93" t="e">
            <v>#VALUE!</v>
          </cell>
          <cell r="R93">
            <v>0</v>
          </cell>
          <cell r="S93">
            <v>106388900.484</v>
          </cell>
          <cell r="T93">
            <v>1595833507.26</v>
          </cell>
          <cell r="U93" t="e">
            <v>#VALUE!</v>
          </cell>
          <cell r="V93" t="e">
            <v>#VALUE!</v>
          </cell>
          <cell r="W93" t="e">
            <v>#VALUE!</v>
          </cell>
        </row>
        <row r="94">
          <cell r="A94" t="str">
            <v>Isle of Man</v>
          </cell>
          <cell r="B94" t="str">
            <v>IMY</v>
          </cell>
          <cell r="C94" t="str">
            <v>High income: nonOECD</v>
          </cell>
          <cell r="D94" t="str">
            <v>Europe &amp; Central Asia</v>
          </cell>
          <cell r="E94" t="str">
            <v>N/A</v>
          </cell>
          <cell r="F94" t="str">
            <v>N/A</v>
          </cell>
          <cell r="G94">
            <v>83992</v>
          </cell>
          <cell r="H94">
            <v>94237</v>
          </cell>
          <cell r="I94" t="str">
            <v>N/A</v>
          </cell>
          <cell r="J94" t="e">
            <v>#VALUE!</v>
          </cell>
          <cell r="K94">
            <v>0</v>
          </cell>
          <cell r="L94" t="str">
            <v>N/A</v>
          </cell>
          <cell r="M94" t="str">
            <v>N/A</v>
          </cell>
          <cell r="N94" t="e">
            <v>#VALUE!</v>
          </cell>
          <cell r="O94" t="e">
            <v>#VALUE!</v>
          </cell>
          <cell r="P94" t="e">
            <v>#VALUE!</v>
          </cell>
          <cell r="Q94" t="e">
            <v>#VALUE!</v>
          </cell>
          <cell r="R94">
            <v>0</v>
          </cell>
          <cell r="S94" t="e">
            <v>#N/A</v>
          </cell>
          <cell r="T94" t="e">
            <v>#N/A</v>
          </cell>
          <cell r="U94" t="e">
            <v>#VALUE!</v>
          </cell>
          <cell r="V94" t="e">
            <v>#VALUE!</v>
          </cell>
          <cell r="W94" t="e">
            <v>#VALUE!</v>
          </cell>
        </row>
        <row r="95">
          <cell r="A95" t="str">
            <v>Israel</v>
          </cell>
          <cell r="B95" t="str">
            <v>ISR</v>
          </cell>
          <cell r="C95" t="str">
            <v>High income: OECD</v>
          </cell>
          <cell r="D95" t="str">
            <v>Middle East &amp; North Africa</v>
          </cell>
          <cell r="E95" t="str">
            <v>N/A</v>
          </cell>
          <cell r="F95" t="str">
            <v>N/A</v>
          </cell>
          <cell r="G95">
            <v>7623600</v>
          </cell>
          <cell r="H95">
            <v>9632030</v>
          </cell>
          <cell r="I95">
            <v>100</v>
          </cell>
          <cell r="J95">
            <v>0</v>
          </cell>
          <cell r="K95">
            <v>0</v>
          </cell>
          <cell r="L95" t="str">
            <v>N/A</v>
          </cell>
          <cell r="M95" t="str">
            <v>N/A</v>
          </cell>
          <cell r="N95" t="e">
            <v>#VALUE!</v>
          </cell>
          <cell r="O95" t="e">
            <v>#VALUE!</v>
          </cell>
          <cell r="P95" t="e">
            <v>#VALUE!</v>
          </cell>
          <cell r="Q95" t="e">
            <v>#VALUE!</v>
          </cell>
          <cell r="R95">
            <v>0</v>
          </cell>
          <cell r="S95">
            <v>0</v>
          </cell>
          <cell r="T95">
            <v>0</v>
          </cell>
          <cell r="U95" t="e">
            <v>#VALUE!</v>
          </cell>
          <cell r="V95" t="e">
            <v>#VALUE!</v>
          </cell>
          <cell r="W95" t="e">
            <v>#VALUE!</v>
          </cell>
        </row>
        <row r="96">
          <cell r="A96" t="str">
            <v>Italy</v>
          </cell>
          <cell r="B96" t="str">
            <v>ITA</v>
          </cell>
          <cell r="C96" t="str">
            <v>High income: OECD</v>
          </cell>
          <cell r="D96" t="str">
            <v>Europe &amp; Central Asia</v>
          </cell>
          <cell r="E96" t="str">
            <v>N/A</v>
          </cell>
          <cell r="F96" t="str">
            <v>N/A</v>
          </cell>
          <cell r="G96">
            <v>59277417</v>
          </cell>
          <cell r="H96">
            <v>61211831</v>
          </cell>
          <cell r="I96" t="str">
            <v>N/A</v>
          </cell>
          <cell r="J96" t="e">
            <v>#VALUE!</v>
          </cell>
          <cell r="K96">
            <v>0</v>
          </cell>
          <cell r="L96" t="str">
            <v>N/A</v>
          </cell>
          <cell r="M96" t="str">
            <v>N/A</v>
          </cell>
          <cell r="N96" t="e">
            <v>#VALUE!</v>
          </cell>
          <cell r="O96" t="e">
            <v>#VALUE!</v>
          </cell>
          <cell r="P96" t="e">
            <v>#VALUE!</v>
          </cell>
          <cell r="Q96" t="e">
            <v>#VALUE!</v>
          </cell>
          <cell r="R96">
            <v>0</v>
          </cell>
          <cell r="S96">
            <v>0</v>
          </cell>
          <cell r="T96">
            <v>0</v>
          </cell>
          <cell r="U96" t="e">
            <v>#VALUE!</v>
          </cell>
          <cell r="V96" t="e">
            <v>#VALUE!</v>
          </cell>
          <cell r="W96" t="e">
            <v>#VALUE!</v>
          </cell>
        </row>
        <row r="97">
          <cell r="A97" t="str">
            <v>Jamaica</v>
          </cell>
          <cell r="B97" t="str">
            <v>JAM</v>
          </cell>
          <cell r="C97" t="str">
            <v>Upper middle income</v>
          </cell>
          <cell r="D97" t="str">
            <v>Latin America &amp; Caribbean</v>
          </cell>
          <cell r="E97" t="str">
            <v>LAC</v>
          </cell>
          <cell r="F97" t="str">
            <v>N/A</v>
          </cell>
          <cell r="G97">
            <v>2690824</v>
          </cell>
          <cell r="H97">
            <v>2949838</v>
          </cell>
          <cell r="I97">
            <v>80.2</v>
          </cell>
          <cell r="J97">
            <v>584067.92399999988</v>
          </cell>
          <cell r="K97">
            <v>584067.92399999988</v>
          </cell>
          <cell r="L97">
            <v>186.16144975288304</v>
          </cell>
          <cell r="M97" t="str">
            <v>N/A</v>
          </cell>
          <cell r="N97">
            <v>108730931.48599669</v>
          </cell>
          <cell r="O97">
            <v>8779479.0628368035</v>
          </cell>
          <cell r="P97">
            <v>13169218.594255205</v>
          </cell>
          <cell r="Q97">
            <v>121900150.0802519</v>
          </cell>
          <cell r="R97">
            <v>121900150.0802519</v>
          </cell>
          <cell r="S97">
            <v>0</v>
          </cell>
          <cell r="T97">
            <v>0</v>
          </cell>
          <cell r="U97" t="e">
            <v>#DIV/0!</v>
          </cell>
          <cell r="V97" t="e">
            <v>#DIV/0!</v>
          </cell>
          <cell r="W97" t="e">
            <v>#DIV/0!</v>
          </cell>
        </row>
        <row r="98">
          <cell r="A98" t="str">
            <v>Japan</v>
          </cell>
          <cell r="B98" t="str">
            <v>JPN</v>
          </cell>
          <cell r="C98" t="str">
            <v>High income: OECD</v>
          </cell>
          <cell r="D98" t="str">
            <v>East Asia &amp; Pacific</v>
          </cell>
          <cell r="E98" t="str">
            <v>N/A</v>
          </cell>
          <cell r="F98" t="str">
            <v>N/A</v>
          </cell>
          <cell r="G98">
            <v>127450459</v>
          </cell>
          <cell r="H98">
            <v>120624738</v>
          </cell>
          <cell r="I98">
            <v>100</v>
          </cell>
          <cell r="J98">
            <v>0</v>
          </cell>
          <cell r="K98">
            <v>0</v>
          </cell>
          <cell r="L98" t="str">
            <v>N/A</v>
          </cell>
          <cell r="M98" t="str">
            <v>N/A</v>
          </cell>
          <cell r="N98" t="e">
            <v>#VALUE!</v>
          </cell>
          <cell r="O98" t="e">
            <v>#VALUE!</v>
          </cell>
          <cell r="P98" t="e">
            <v>#VALUE!</v>
          </cell>
          <cell r="Q98" t="e">
            <v>#VALUE!</v>
          </cell>
          <cell r="R98">
            <v>0</v>
          </cell>
          <cell r="S98">
            <v>0</v>
          </cell>
          <cell r="T98">
            <v>0</v>
          </cell>
          <cell r="U98" t="e">
            <v>#VALUE!</v>
          </cell>
          <cell r="V98" t="e">
            <v>#VALUE!</v>
          </cell>
          <cell r="W98" t="e">
            <v>#VALUE!</v>
          </cell>
        </row>
        <row r="99">
          <cell r="A99" t="str">
            <v>Jordan</v>
          </cell>
          <cell r="B99" t="str">
            <v>JOR</v>
          </cell>
          <cell r="C99" t="str">
            <v>Upper middle income</v>
          </cell>
          <cell r="D99" t="str">
            <v>Middle East &amp; North Africa</v>
          </cell>
          <cell r="E99" t="str">
            <v>W Asia</v>
          </cell>
          <cell r="F99" t="str">
            <v>N/A</v>
          </cell>
          <cell r="G99">
            <v>6046000</v>
          </cell>
          <cell r="H99">
            <v>9355173</v>
          </cell>
          <cell r="I99">
            <v>98</v>
          </cell>
          <cell r="J99">
            <v>187103.46000000017</v>
          </cell>
          <cell r="K99">
            <v>187103.46000000017</v>
          </cell>
          <cell r="L99">
            <v>281.75895765472313</v>
          </cell>
          <cell r="M99" t="str">
            <v>N/A</v>
          </cell>
          <cell r="N99">
            <v>52718075.86319223</v>
          </cell>
          <cell r="O99">
            <v>4256721.0355734564</v>
          </cell>
          <cell r="P99">
            <v>6385081.5533601847</v>
          </cell>
          <cell r="Q99">
            <v>59103157.416552417</v>
          </cell>
          <cell r="R99">
            <v>59103157.416552417</v>
          </cell>
          <cell r="S99">
            <v>1785912130.2287998</v>
          </cell>
          <cell r="T99">
            <v>26788681953.431999</v>
          </cell>
          <cell r="U99">
            <v>2.2062734373902442E-3</v>
          </cell>
          <cell r="V99">
            <v>7.3542447913008146E-4</v>
          </cell>
          <cell r="W99">
            <v>6.6188203121707321E-3</v>
          </cell>
        </row>
        <row r="100">
          <cell r="A100" t="str">
            <v>Kazakhstan</v>
          </cell>
          <cell r="B100" t="str">
            <v>KAZ</v>
          </cell>
          <cell r="C100" t="str">
            <v>Upper middle income</v>
          </cell>
          <cell r="D100" t="str">
            <v>Europe &amp; Central Asia</v>
          </cell>
          <cell r="E100" t="str">
            <v>CCA</v>
          </cell>
          <cell r="F100" t="str">
            <v>N/A</v>
          </cell>
          <cell r="G100">
            <v>16321581</v>
          </cell>
          <cell r="H100">
            <v>18572745</v>
          </cell>
          <cell r="I100">
            <v>97.4</v>
          </cell>
          <cell r="J100">
            <v>482891.36999999837</v>
          </cell>
          <cell r="K100">
            <v>482891.36999999837</v>
          </cell>
          <cell r="L100">
            <v>341.10169491525426</v>
          </cell>
          <cell r="M100" t="str">
            <v>N/A</v>
          </cell>
          <cell r="N100">
            <v>164715064.76694861</v>
          </cell>
          <cell r="O100">
            <v>13299917.904607264</v>
          </cell>
          <cell r="P100">
            <v>19949876.856910896</v>
          </cell>
          <cell r="Q100">
            <v>184664941.62385949</v>
          </cell>
          <cell r="R100">
            <v>184664941.62385949</v>
          </cell>
          <cell r="S100">
            <v>3409491696.4290004</v>
          </cell>
          <cell r="T100">
            <v>51142375446.435005</v>
          </cell>
          <cell r="U100">
            <v>3.6108010238451289E-3</v>
          </cell>
          <cell r="V100">
            <v>1.2036003412817095E-3</v>
          </cell>
          <cell r="W100">
            <v>1.0832403071535386E-2</v>
          </cell>
        </row>
        <row r="101">
          <cell r="A101" t="str">
            <v>Kenya</v>
          </cell>
          <cell r="B101" t="str">
            <v>KEN</v>
          </cell>
          <cell r="C101" t="str">
            <v>Low income</v>
          </cell>
          <cell r="D101" t="str">
            <v>Sub-Saharan Africa</v>
          </cell>
          <cell r="E101" t="str">
            <v>SSA</v>
          </cell>
          <cell r="F101" t="str">
            <v>N/A</v>
          </cell>
          <cell r="G101">
            <v>40909194</v>
          </cell>
          <cell r="H101">
            <v>66306062.999999993</v>
          </cell>
          <cell r="I101">
            <v>29.1</v>
          </cell>
          <cell r="J101">
            <v>47010998.666999996</v>
          </cell>
          <cell r="K101">
            <v>47010998.666999996</v>
          </cell>
          <cell r="L101">
            <v>149.80065130717961</v>
          </cell>
          <cell r="M101" t="str">
            <v>N/A</v>
          </cell>
          <cell r="N101">
            <v>7042278218.917552</v>
          </cell>
          <cell r="O101">
            <v>568628754.78649771</v>
          </cell>
          <cell r="P101">
            <v>852943132.17974663</v>
          </cell>
          <cell r="Q101">
            <v>7895221351.0972986</v>
          </cell>
          <cell r="R101">
            <v>7895221351.0972986</v>
          </cell>
          <cell r="S101">
            <v>0</v>
          </cell>
          <cell r="T101">
            <v>0</v>
          </cell>
          <cell r="U101" t="e">
            <v>#DIV/0!</v>
          </cell>
          <cell r="V101" t="e">
            <v>#DIV/0!</v>
          </cell>
          <cell r="W101" t="e">
            <v>#DIV/0!</v>
          </cell>
        </row>
        <row r="102">
          <cell r="A102" t="str">
            <v>Kiribati</v>
          </cell>
          <cell r="B102" t="str">
            <v>KIR</v>
          </cell>
          <cell r="C102" t="str">
            <v>Lower middle income</v>
          </cell>
          <cell r="D102" t="str">
            <v>East Asia &amp; Pacific</v>
          </cell>
          <cell r="E102" t="str">
            <v>N/A</v>
          </cell>
          <cell r="F102" t="str">
            <v>Oceania</v>
          </cell>
          <cell r="G102">
            <v>97743</v>
          </cell>
          <cell r="H102">
            <v>130715</v>
          </cell>
          <cell r="I102">
            <v>38.799999999999997</v>
          </cell>
          <cell r="J102">
            <v>79997.580000000016</v>
          </cell>
          <cell r="K102">
            <v>79997.580000000016</v>
          </cell>
          <cell r="L102">
            <v>123.43837404437815</v>
          </cell>
          <cell r="M102">
            <v>123.43837404437815</v>
          </cell>
          <cell r="N102">
            <v>9874771.2026850674</v>
          </cell>
          <cell r="O102">
            <v>797338.4007608057</v>
          </cell>
          <cell r="P102">
            <v>1196007.6011412085</v>
          </cell>
          <cell r="Q102">
            <v>11070778.803826276</v>
          </cell>
          <cell r="R102">
            <v>11070778.803826276</v>
          </cell>
          <cell r="S102">
            <v>0</v>
          </cell>
          <cell r="T102">
            <v>0</v>
          </cell>
          <cell r="U102" t="e">
            <v>#DIV/0!</v>
          </cell>
          <cell r="V102" t="e">
            <v>#DIV/0!</v>
          </cell>
          <cell r="W102" t="e">
            <v>#DIV/0!</v>
          </cell>
        </row>
        <row r="103">
          <cell r="A103" t="str">
            <v>Korea, Dem. Rep.</v>
          </cell>
          <cell r="B103" t="str">
            <v>PRK</v>
          </cell>
          <cell r="C103" t="str">
            <v>Low income</v>
          </cell>
          <cell r="D103" t="str">
            <v>East Asia &amp; Pacific</v>
          </cell>
          <cell r="E103" t="str">
            <v>N/A</v>
          </cell>
          <cell r="F103" t="str">
            <v>SE Asia</v>
          </cell>
          <cell r="G103">
            <v>24500520</v>
          </cell>
          <cell r="H103">
            <v>26718625</v>
          </cell>
          <cell r="I103">
            <v>79.900000000000006</v>
          </cell>
          <cell r="J103">
            <v>5370443.6249999991</v>
          </cell>
          <cell r="K103">
            <v>5370443.6249999991</v>
          </cell>
          <cell r="L103">
            <v>76.733547934264351</v>
          </cell>
          <cell r="M103">
            <v>76.733547934264351</v>
          </cell>
          <cell r="N103">
            <v>412093193.32720184</v>
          </cell>
          <cell r="O103">
            <v>33274464.895204913</v>
          </cell>
          <cell r="P103">
            <v>49911697.342807367</v>
          </cell>
          <cell r="Q103">
            <v>462004890.6700092</v>
          </cell>
          <cell r="R103">
            <v>462004890.6700092</v>
          </cell>
          <cell r="S103">
            <v>6851813908.8084593</v>
          </cell>
          <cell r="T103">
            <v>102777208632.12689</v>
          </cell>
          <cell r="U103">
            <v>4.4952076128441584E-3</v>
          </cell>
          <cell r="V103">
            <v>1.4984025376147197E-3</v>
          </cell>
          <cell r="W103">
            <v>1.3485622838532477E-2</v>
          </cell>
        </row>
        <row r="104">
          <cell r="A104" t="str">
            <v>Korea, Rep.</v>
          </cell>
          <cell r="B104" t="str">
            <v>KOR</v>
          </cell>
          <cell r="C104" t="str">
            <v>High income: OECD</v>
          </cell>
          <cell r="D104" t="str">
            <v>East Asia &amp; Pacific</v>
          </cell>
          <cell r="E104" t="str">
            <v>E Asia</v>
          </cell>
          <cell r="F104" t="str">
            <v>N/A</v>
          </cell>
          <cell r="G104">
            <v>49410366</v>
          </cell>
          <cell r="H104">
            <v>52190069</v>
          </cell>
          <cell r="I104">
            <v>100</v>
          </cell>
          <cell r="J104">
            <v>0</v>
          </cell>
          <cell r="K104">
            <v>0</v>
          </cell>
          <cell r="L104">
            <v>118.39568135600364</v>
          </cell>
          <cell r="M104" t="str">
            <v>N/A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</row>
        <row r="105">
          <cell r="A105" t="str">
            <v>Kosovo</v>
          </cell>
          <cell r="B105" t="str">
            <v>KSV</v>
          </cell>
          <cell r="C105" t="str">
            <v>Lower middle income</v>
          </cell>
          <cell r="D105" t="str">
            <v>Europe &amp; Central Asia</v>
          </cell>
          <cell r="E105" t="str">
            <v>N/A</v>
          </cell>
          <cell r="F105" t="str">
            <v>N/A</v>
          </cell>
          <cell r="G105">
            <v>1775680</v>
          </cell>
          <cell r="H105" t="str">
            <v>N/A</v>
          </cell>
          <cell r="I105" t="str">
            <v>N/A</v>
          </cell>
          <cell r="J105" t="e">
            <v>#VALUE!</v>
          </cell>
          <cell r="K105">
            <v>0</v>
          </cell>
          <cell r="L105" t="str">
            <v>N/A</v>
          </cell>
          <cell r="M105" t="str">
            <v>N/A</v>
          </cell>
          <cell r="N105" t="e">
            <v>#VALUE!</v>
          </cell>
          <cell r="O105" t="e">
            <v>#VALUE!</v>
          </cell>
          <cell r="P105" t="e">
            <v>#VALUE!</v>
          </cell>
          <cell r="Q105" t="e">
            <v>#VALUE!</v>
          </cell>
          <cell r="R105">
            <v>0</v>
          </cell>
          <cell r="S105">
            <v>0</v>
          </cell>
          <cell r="T105">
            <v>0</v>
          </cell>
          <cell r="U105" t="e">
            <v>#VALUE!</v>
          </cell>
          <cell r="V105" t="e">
            <v>#VALUE!</v>
          </cell>
          <cell r="W105" t="e">
            <v>#VALUE!</v>
          </cell>
        </row>
        <row r="106">
          <cell r="A106" t="str">
            <v>Kuwait</v>
          </cell>
          <cell r="B106" t="str">
            <v>KWT</v>
          </cell>
          <cell r="C106" t="str">
            <v>High income: nonOECD</v>
          </cell>
          <cell r="D106" t="str">
            <v>Middle East &amp; North Africa</v>
          </cell>
          <cell r="E106" t="str">
            <v>W Asia</v>
          </cell>
          <cell r="F106" t="str">
            <v>N/A</v>
          </cell>
          <cell r="G106">
            <v>2991580</v>
          </cell>
          <cell r="H106">
            <v>4832793</v>
          </cell>
          <cell r="I106">
            <v>100</v>
          </cell>
          <cell r="J106">
            <v>0</v>
          </cell>
          <cell r="K106">
            <v>0</v>
          </cell>
          <cell r="L106">
            <v>373.08868501529054</v>
          </cell>
          <cell r="M106" t="str">
            <v>N/A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12593843373.176998</v>
          </cell>
          <cell r="T106">
            <v>188907650597.65497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Kyrgyz Republic</v>
          </cell>
          <cell r="B107" t="str">
            <v>KGZ</v>
          </cell>
          <cell r="C107" t="str">
            <v>Low income</v>
          </cell>
          <cell r="D107" t="str">
            <v>Europe &amp; Central Asia</v>
          </cell>
          <cell r="E107" t="str">
            <v>CCA</v>
          </cell>
          <cell r="F107" t="str">
            <v>N/A</v>
          </cell>
          <cell r="G107">
            <v>5447900</v>
          </cell>
          <cell r="H107">
            <v>6871058</v>
          </cell>
          <cell r="I107">
            <v>91.8</v>
          </cell>
          <cell r="J107">
            <v>563426.75600000052</v>
          </cell>
          <cell r="K107">
            <v>563426.75600000052</v>
          </cell>
          <cell r="L107">
            <v>319.34731934731934</v>
          </cell>
          <cell r="M107">
            <v>319.34731934731934</v>
          </cell>
          <cell r="N107">
            <v>179928824.17715633</v>
          </cell>
          <cell r="O107">
            <v>14528352.908184487</v>
          </cell>
          <cell r="P107">
            <v>21792529.362276729</v>
          </cell>
          <cell r="Q107">
            <v>201721353.53943306</v>
          </cell>
          <cell r="R107">
            <v>201721353.53943306</v>
          </cell>
          <cell r="S107">
            <v>452655732.20699996</v>
          </cell>
          <cell r="T107">
            <v>6789835983.1049995</v>
          </cell>
          <cell r="U107">
            <v>2.9709311689026349E-2</v>
          </cell>
          <cell r="V107">
            <v>9.903103896342115E-3</v>
          </cell>
          <cell r="W107">
            <v>8.9127935067079056E-2</v>
          </cell>
        </row>
        <row r="108">
          <cell r="A108" t="str">
            <v>Lao PDR</v>
          </cell>
          <cell r="B108" t="str">
            <v>LAO</v>
          </cell>
          <cell r="C108" t="str">
            <v>Lower middle income</v>
          </cell>
          <cell r="D108" t="str">
            <v>East Asia &amp; Pacific</v>
          </cell>
          <cell r="E108" t="str">
            <v>SE Asia</v>
          </cell>
          <cell r="F108" t="str">
            <v>N/A</v>
          </cell>
          <cell r="G108">
            <v>6395713</v>
          </cell>
          <cell r="H108">
            <v>8806260</v>
          </cell>
          <cell r="I108">
            <v>58.7</v>
          </cell>
          <cell r="J108">
            <v>3636985.3799999994</v>
          </cell>
          <cell r="K108">
            <v>3636985.3799999994</v>
          </cell>
          <cell r="L108">
            <v>140.0738998992274</v>
          </cell>
          <cell r="M108" t="str">
            <v>N/A</v>
          </cell>
          <cell r="N108">
            <v>509446726.05307347</v>
          </cell>
          <cell r="O108">
            <v>41135275.895155415</v>
          </cell>
          <cell r="P108">
            <v>61702913.842733122</v>
          </cell>
          <cell r="Q108">
            <v>571149639.89580655</v>
          </cell>
          <cell r="R108">
            <v>571149639.89580655</v>
          </cell>
          <cell r="S108" t="e">
            <v>#N/A</v>
          </cell>
          <cell r="T108" t="e">
            <v>#N/A</v>
          </cell>
          <cell r="U108" t="e">
            <v>#N/A</v>
          </cell>
          <cell r="V108" t="e">
            <v>#N/A</v>
          </cell>
          <cell r="W108" t="e">
            <v>#N/A</v>
          </cell>
        </row>
        <row r="109">
          <cell r="A109" t="str">
            <v>Latvia</v>
          </cell>
          <cell r="B109" t="str">
            <v>LVA</v>
          </cell>
          <cell r="C109" t="str">
            <v>High income: nonOECD</v>
          </cell>
          <cell r="D109" t="str">
            <v>Europe &amp; Central Asia</v>
          </cell>
          <cell r="E109" t="str">
            <v>N/A</v>
          </cell>
          <cell r="F109" t="str">
            <v>N/A</v>
          </cell>
          <cell r="G109">
            <v>2097555</v>
          </cell>
          <cell r="H109">
            <v>1855822</v>
          </cell>
          <cell r="I109" t="str">
            <v>N/A</v>
          </cell>
          <cell r="J109" t="e">
            <v>#VALUE!</v>
          </cell>
          <cell r="K109">
            <v>0</v>
          </cell>
          <cell r="L109" t="str">
            <v>N/A</v>
          </cell>
          <cell r="M109" t="str">
            <v>N/A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>
            <v>0</v>
          </cell>
          <cell r="S109">
            <v>0</v>
          </cell>
          <cell r="T109">
            <v>0</v>
          </cell>
          <cell r="U109" t="e">
            <v>#VALUE!</v>
          </cell>
          <cell r="V109" t="e">
            <v>#VALUE!</v>
          </cell>
          <cell r="W109" t="e">
            <v>#VALUE!</v>
          </cell>
        </row>
        <row r="110">
          <cell r="A110" t="str">
            <v>Lebanon</v>
          </cell>
          <cell r="B110" t="str">
            <v>LBN</v>
          </cell>
          <cell r="C110" t="str">
            <v>Upper middle income</v>
          </cell>
          <cell r="D110" t="str">
            <v>Middle East &amp; North Africa</v>
          </cell>
          <cell r="E110" t="str">
            <v>W Asia</v>
          </cell>
          <cell r="F110" t="str">
            <v>N/A</v>
          </cell>
          <cell r="G110">
            <v>4341092</v>
          </cell>
          <cell r="H110">
            <v>5171981</v>
          </cell>
          <cell r="I110" t="str">
            <v>N/A</v>
          </cell>
          <cell r="J110" t="e">
            <v>#VALUE!</v>
          </cell>
          <cell r="K110">
            <v>0</v>
          </cell>
          <cell r="L110">
            <v>632.23140495867767</v>
          </cell>
          <cell r="M110" t="str">
            <v>N/A</v>
          </cell>
          <cell r="N110" t="e">
            <v>#VALUE!</v>
          </cell>
          <cell r="O110" t="e">
            <v>#VALUE!</v>
          </cell>
          <cell r="P110" t="e">
            <v>#VALUE!</v>
          </cell>
          <cell r="Q110" t="e">
            <v>#VALUE!</v>
          </cell>
          <cell r="R110">
            <v>0</v>
          </cell>
          <cell r="S110">
            <v>1926875270.5914001</v>
          </cell>
          <cell r="T110">
            <v>28903129058.871002</v>
          </cell>
          <cell r="U110" t="e">
            <v>#VALUE!</v>
          </cell>
          <cell r="V110" t="e">
            <v>#VALUE!</v>
          </cell>
          <cell r="W110" t="e">
            <v>#VALUE!</v>
          </cell>
        </row>
        <row r="111">
          <cell r="A111" t="str">
            <v>Lesotho</v>
          </cell>
          <cell r="B111" t="str">
            <v>LSO</v>
          </cell>
          <cell r="C111" t="str">
            <v>Lower middle income</v>
          </cell>
          <cell r="D111" t="str">
            <v>Sub-Saharan Africa</v>
          </cell>
          <cell r="E111" t="str">
            <v>SSA</v>
          </cell>
          <cell r="F111" t="str">
            <v>N/A</v>
          </cell>
          <cell r="G111">
            <v>2008921</v>
          </cell>
          <cell r="H111">
            <v>2419217</v>
          </cell>
          <cell r="I111">
            <v>28.7</v>
          </cell>
          <cell r="J111">
            <v>1724901.7210000001</v>
          </cell>
          <cell r="K111">
            <v>1724901.7210000001</v>
          </cell>
          <cell r="L111">
            <v>91.748768472906406</v>
          </cell>
          <cell r="M111" t="str">
            <v>N/A</v>
          </cell>
          <cell r="N111">
            <v>158257608.63854682</v>
          </cell>
          <cell r="O111">
            <v>12778510.609519463</v>
          </cell>
          <cell r="P111">
            <v>19167765.914279193</v>
          </cell>
          <cell r="Q111">
            <v>177425374.55282602</v>
          </cell>
          <cell r="R111">
            <v>177425374.55282602</v>
          </cell>
          <cell r="S111">
            <v>20498286.350000001</v>
          </cell>
          <cell r="T111">
            <v>307474295.25</v>
          </cell>
          <cell r="U111">
            <v>0.57704132440913702</v>
          </cell>
          <cell r="V111">
            <v>0.19234710813637901</v>
          </cell>
          <cell r="W111">
            <v>1.7311239732274109</v>
          </cell>
        </row>
        <row r="112">
          <cell r="A112" t="str">
            <v>Liberia</v>
          </cell>
          <cell r="B112" t="str">
            <v>LBR</v>
          </cell>
          <cell r="C112" t="str">
            <v>Low income</v>
          </cell>
          <cell r="D112" t="str">
            <v>Sub-Saharan Africa</v>
          </cell>
          <cell r="E112" t="str">
            <v>SSA</v>
          </cell>
          <cell r="F112" t="str">
            <v>N/A</v>
          </cell>
          <cell r="G112">
            <v>3957990</v>
          </cell>
          <cell r="H112">
            <v>6395182</v>
          </cell>
          <cell r="I112">
            <v>16.3</v>
          </cell>
          <cell r="J112">
            <v>5352767.3339999998</v>
          </cell>
          <cell r="K112">
            <v>5352767.3339999998</v>
          </cell>
          <cell r="L112">
            <v>58.331153544336907</v>
          </cell>
          <cell r="M112" t="str">
            <v>N/A</v>
          </cell>
          <cell r="N112">
            <v>312233093.24666488</v>
          </cell>
          <cell r="O112">
            <v>25211261.114201955</v>
          </cell>
          <cell r="P112">
            <v>37816891.67130293</v>
          </cell>
          <cell r="Q112">
            <v>350049984.9179678</v>
          </cell>
          <cell r="R112">
            <v>350049984.9179678</v>
          </cell>
          <cell r="S112">
            <v>0</v>
          </cell>
          <cell r="T112">
            <v>0</v>
          </cell>
          <cell r="U112" t="e">
            <v>#DIV/0!</v>
          </cell>
          <cell r="V112" t="e">
            <v>#DIV/0!</v>
          </cell>
          <cell r="W112" t="e">
            <v>#DIV/0!</v>
          </cell>
        </row>
        <row r="113">
          <cell r="A113" t="str">
            <v>Libya</v>
          </cell>
          <cell r="B113" t="str">
            <v>LBY</v>
          </cell>
          <cell r="C113" t="str">
            <v>Upper middle income</v>
          </cell>
          <cell r="D113" t="str">
            <v>Middle East &amp; North Africa</v>
          </cell>
          <cell r="E113" t="str">
            <v>N Africa</v>
          </cell>
          <cell r="F113" t="str">
            <v>N/A</v>
          </cell>
          <cell r="G113">
            <v>6040612</v>
          </cell>
          <cell r="H113">
            <v>7459411</v>
          </cell>
          <cell r="I113">
            <v>96.6</v>
          </cell>
          <cell r="J113">
            <v>253619.97400000022</v>
          </cell>
          <cell r="K113">
            <v>253619.97400000022</v>
          </cell>
          <cell r="L113">
            <v>206.60459986375579</v>
          </cell>
          <cell r="M113">
            <v>206.60459986375579</v>
          </cell>
          <cell r="N113">
            <v>52399053.245726191</v>
          </cell>
          <cell r="O113">
            <v>4230961.5543261608</v>
          </cell>
          <cell r="P113">
            <v>6346442.3314892408</v>
          </cell>
          <cell r="Q113">
            <v>58745495.577215433</v>
          </cell>
          <cell r="R113">
            <v>58745495.577215433</v>
          </cell>
          <cell r="S113">
            <v>0</v>
          </cell>
          <cell r="T113">
            <v>0</v>
          </cell>
          <cell r="U113" t="e">
            <v>#DIV/0!</v>
          </cell>
          <cell r="V113" t="e">
            <v>#DIV/0!</v>
          </cell>
          <cell r="W113" t="e">
            <v>#DIV/0!</v>
          </cell>
        </row>
        <row r="114">
          <cell r="A114" t="str">
            <v>Liechtenstein</v>
          </cell>
          <cell r="B114" t="str">
            <v>LIE</v>
          </cell>
          <cell r="C114" t="str">
            <v>High income: nonOECD</v>
          </cell>
          <cell r="D114" t="str">
            <v>Europe &amp; Central Asia</v>
          </cell>
          <cell r="E114" t="str">
            <v>N/A</v>
          </cell>
          <cell r="F114" t="str">
            <v>N/A</v>
          </cell>
          <cell r="G114">
            <v>36120</v>
          </cell>
          <cell r="H114">
            <v>41314</v>
          </cell>
          <cell r="I114" t="str">
            <v>N/A</v>
          </cell>
          <cell r="J114" t="e">
            <v>#VALUE!</v>
          </cell>
          <cell r="K114">
            <v>0</v>
          </cell>
          <cell r="L114" t="str">
            <v>N/A</v>
          </cell>
          <cell r="M114" t="str">
            <v>N/A</v>
          </cell>
          <cell r="N114" t="e">
            <v>#VALUE!</v>
          </cell>
          <cell r="O114" t="e">
            <v>#VALUE!</v>
          </cell>
          <cell r="P114" t="e">
            <v>#VALUE!</v>
          </cell>
          <cell r="Q114" t="e">
            <v>#VALUE!</v>
          </cell>
          <cell r="R114">
            <v>0</v>
          </cell>
          <cell r="S114" t="e">
            <v>#N/A</v>
          </cell>
          <cell r="T114" t="e">
            <v>#N/A</v>
          </cell>
          <cell r="U114" t="e">
            <v>#VALUE!</v>
          </cell>
          <cell r="V114" t="e">
            <v>#VALUE!</v>
          </cell>
          <cell r="W114" t="e">
            <v>#VALUE!</v>
          </cell>
        </row>
        <row r="115">
          <cell r="A115" t="str">
            <v>Lithuania</v>
          </cell>
          <cell r="B115" t="str">
            <v>LTU</v>
          </cell>
          <cell r="C115" t="str">
            <v>High income: nonOECD</v>
          </cell>
          <cell r="D115" t="str">
            <v>Europe &amp; Central Asia</v>
          </cell>
          <cell r="E115" t="str">
            <v>N/A</v>
          </cell>
          <cell r="F115" t="str">
            <v>SE Asia</v>
          </cell>
          <cell r="G115">
            <v>3097282</v>
          </cell>
          <cell r="H115">
            <v>2816749</v>
          </cell>
          <cell r="I115">
            <v>93.4</v>
          </cell>
          <cell r="J115">
            <v>185905.43399999986</v>
          </cell>
          <cell r="K115">
            <v>185905.43399999986</v>
          </cell>
          <cell r="L115">
            <v>76.733547934264351</v>
          </cell>
          <cell r="M115">
            <v>76.733547934264351</v>
          </cell>
          <cell r="N115">
            <v>14265183.531079207</v>
          </cell>
          <cell r="O115">
            <v>1151842.2442169904</v>
          </cell>
          <cell r="P115">
            <v>1727763.3663254855</v>
          </cell>
          <cell r="Q115">
            <v>15992946.897404693</v>
          </cell>
          <cell r="R115">
            <v>15992946.897404693</v>
          </cell>
          <cell r="S115">
            <v>0</v>
          </cell>
          <cell r="T115">
            <v>0</v>
          </cell>
          <cell r="U115" t="e">
            <v>#DIV/0!</v>
          </cell>
          <cell r="V115" t="e">
            <v>#DIV/0!</v>
          </cell>
          <cell r="W115" t="e">
            <v>#DIV/0!</v>
          </cell>
        </row>
        <row r="116">
          <cell r="A116" t="str">
            <v>Luxembourg</v>
          </cell>
          <cell r="B116" t="str">
            <v>LUX</v>
          </cell>
          <cell r="C116" t="str">
            <v>High income: OECD</v>
          </cell>
          <cell r="D116" t="str">
            <v>Europe &amp; Central Asia</v>
          </cell>
          <cell r="E116" t="str">
            <v>N/A</v>
          </cell>
          <cell r="F116" t="str">
            <v>N/A</v>
          </cell>
          <cell r="G116">
            <v>506953</v>
          </cell>
          <cell r="H116">
            <v>636826</v>
          </cell>
          <cell r="I116">
            <v>100</v>
          </cell>
          <cell r="J116">
            <v>0</v>
          </cell>
          <cell r="K116">
            <v>0</v>
          </cell>
          <cell r="L116" t="str">
            <v>N/A</v>
          </cell>
          <cell r="M116" t="str">
            <v>N/A</v>
          </cell>
          <cell r="N116" t="e">
            <v>#VALUE!</v>
          </cell>
          <cell r="O116" t="e">
            <v>#VALUE!</v>
          </cell>
          <cell r="P116" t="e">
            <v>#VALUE!</v>
          </cell>
          <cell r="Q116" t="e">
            <v>#VALUE!</v>
          </cell>
          <cell r="R116">
            <v>0</v>
          </cell>
          <cell r="S116">
            <v>0</v>
          </cell>
          <cell r="T116">
            <v>0</v>
          </cell>
          <cell r="U116" t="e">
            <v>#VALUE!</v>
          </cell>
          <cell r="V116" t="e">
            <v>#VALUE!</v>
          </cell>
          <cell r="W116" t="e">
            <v>#VALUE!</v>
          </cell>
        </row>
        <row r="117">
          <cell r="A117" t="str">
            <v>Macao SAR, China</v>
          </cell>
          <cell r="B117" t="str">
            <v>MAC</v>
          </cell>
          <cell r="C117" t="str">
            <v>High income: nonOECD</v>
          </cell>
          <cell r="D117" t="str">
            <v>East Asia &amp; Pacific</v>
          </cell>
          <cell r="E117" t="str">
            <v>N/A</v>
          </cell>
          <cell r="F117" t="str">
            <v>N/A</v>
          </cell>
          <cell r="G117">
            <v>534626</v>
          </cell>
          <cell r="H117">
            <v>701551</v>
          </cell>
          <cell r="I117" t="str">
            <v>N/A</v>
          </cell>
          <cell r="J117" t="e">
            <v>#VALUE!</v>
          </cell>
          <cell r="K117">
            <v>0</v>
          </cell>
          <cell r="L117" t="str">
            <v>N/A</v>
          </cell>
          <cell r="M117" t="str">
            <v>N/A</v>
          </cell>
          <cell r="N117" t="e">
            <v>#VALUE!</v>
          </cell>
          <cell r="O117" t="e">
            <v>#VALUE!</v>
          </cell>
          <cell r="P117" t="e">
            <v>#VALUE!</v>
          </cell>
          <cell r="Q117" t="e">
            <v>#VALUE!</v>
          </cell>
          <cell r="R117">
            <v>0</v>
          </cell>
          <cell r="S117" t="e">
            <v>#N/A</v>
          </cell>
          <cell r="T117" t="e">
            <v>#N/A</v>
          </cell>
          <cell r="U117" t="e">
            <v>#VALUE!</v>
          </cell>
          <cell r="V117" t="e">
            <v>#VALUE!</v>
          </cell>
          <cell r="W117" t="e">
            <v>#VALUE!</v>
          </cell>
        </row>
        <row r="118">
          <cell r="A118" t="str">
            <v>Macedonia, FYR</v>
          </cell>
          <cell r="B118" t="str">
            <v>MKD</v>
          </cell>
          <cell r="C118" t="str">
            <v>Upper middle income</v>
          </cell>
          <cell r="D118" t="str">
            <v>Europe &amp; Central Asia</v>
          </cell>
          <cell r="E118" t="str">
            <v>N/A</v>
          </cell>
          <cell r="F118" t="str">
            <v>SE Asia</v>
          </cell>
          <cell r="G118">
            <v>2102216</v>
          </cell>
          <cell r="H118">
            <v>2068730</v>
          </cell>
          <cell r="I118">
            <v>91.1</v>
          </cell>
          <cell r="J118">
            <v>184116.97000000018</v>
          </cell>
          <cell r="K118">
            <v>184116.97000000018</v>
          </cell>
          <cell r="L118">
            <v>76.733547934264351</v>
          </cell>
          <cell r="M118">
            <v>76.733547934264351</v>
          </cell>
          <cell r="N118">
            <v>14127948.343006525</v>
          </cell>
          <cell r="O118">
            <v>1140761.1889560618</v>
          </cell>
          <cell r="P118">
            <v>1711141.7834340928</v>
          </cell>
          <cell r="Q118">
            <v>15839090.126440618</v>
          </cell>
          <cell r="R118">
            <v>15839090.126440618</v>
          </cell>
          <cell r="S118">
            <v>0</v>
          </cell>
          <cell r="T118">
            <v>0</v>
          </cell>
          <cell r="U118" t="e">
            <v>#DIV/0!</v>
          </cell>
          <cell r="V118" t="e">
            <v>#DIV/0!</v>
          </cell>
          <cell r="W118" t="e">
            <v>#DIV/0!</v>
          </cell>
        </row>
        <row r="119">
          <cell r="A119" t="str">
            <v>Madagascar</v>
          </cell>
          <cell r="B119" t="str">
            <v>MDG</v>
          </cell>
          <cell r="C119" t="str">
            <v>Low income</v>
          </cell>
          <cell r="D119" t="str">
            <v>Sub-Saharan Africa</v>
          </cell>
          <cell r="E119" t="str">
            <v>SSA</v>
          </cell>
          <cell r="F119" t="str">
            <v>N/A</v>
          </cell>
          <cell r="G119">
            <v>21079532</v>
          </cell>
          <cell r="H119">
            <v>36000163</v>
          </cell>
          <cell r="I119">
            <v>13.4</v>
          </cell>
          <cell r="J119">
            <v>31176141.158</v>
          </cell>
          <cell r="K119">
            <v>31176141.158</v>
          </cell>
          <cell r="L119">
            <v>93.882924853149689</v>
          </cell>
          <cell r="M119" t="str">
            <v>N/A</v>
          </cell>
          <cell r="N119">
            <v>2926907317.5477009</v>
          </cell>
          <cell r="O119">
            <v>236333131.35538909</v>
          </cell>
          <cell r="P119">
            <v>354499697.03308362</v>
          </cell>
          <cell r="Q119">
            <v>3281407014.5807843</v>
          </cell>
          <cell r="R119">
            <v>3281407014.5807843</v>
          </cell>
          <cell r="S119">
            <v>84572765.929999992</v>
          </cell>
          <cell r="T119">
            <v>1268591488.9499998</v>
          </cell>
          <cell r="U119">
            <v>2.5866538150092522</v>
          </cell>
          <cell r="V119">
            <v>0.86221793833641736</v>
          </cell>
          <cell r="W119">
            <v>7.7599614450277565</v>
          </cell>
        </row>
        <row r="120">
          <cell r="A120" t="str">
            <v>Malawi</v>
          </cell>
          <cell r="B120" t="str">
            <v>MWI</v>
          </cell>
          <cell r="C120" t="str">
            <v>Low income</v>
          </cell>
          <cell r="D120" t="str">
            <v>Sub-Saharan Africa</v>
          </cell>
          <cell r="E120" t="str">
            <v>SSA</v>
          </cell>
          <cell r="F120" t="str">
            <v>N/A</v>
          </cell>
          <cell r="G120">
            <v>15013694</v>
          </cell>
          <cell r="H120">
            <v>25959551</v>
          </cell>
          <cell r="I120">
            <v>10.3</v>
          </cell>
          <cell r="J120">
            <v>23285717.247000001</v>
          </cell>
          <cell r="K120">
            <v>23285717.247000001</v>
          </cell>
          <cell r="L120">
            <v>33.840587421517505</v>
          </cell>
          <cell r="M120" t="str">
            <v>N/A</v>
          </cell>
          <cell r="N120">
            <v>788002350.16984141</v>
          </cell>
          <cell r="O120">
            <v>63627249.764463842</v>
          </cell>
          <cell r="P120">
            <v>95440874.646695763</v>
          </cell>
          <cell r="Q120">
            <v>883443224.81653714</v>
          </cell>
          <cell r="R120">
            <v>883443224.81653714</v>
          </cell>
          <cell r="S120">
            <v>90192236.544</v>
          </cell>
          <cell r="T120">
            <v>1352883548.1600001</v>
          </cell>
          <cell r="U120">
            <v>0.65300758961705985</v>
          </cell>
          <cell r="V120">
            <v>0.21766919653901992</v>
          </cell>
          <cell r="W120">
            <v>1.9590227688511797</v>
          </cell>
        </row>
        <row r="121">
          <cell r="A121" t="str">
            <v>Malaysia</v>
          </cell>
          <cell r="B121" t="str">
            <v>MYS</v>
          </cell>
          <cell r="C121" t="str">
            <v>Upper middle income</v>
          </cell>
          <cell r="D121" t="str">
            <v>East Asia &amp; Pacific</v>
          </cell>
          <cell r="E121" t="str">
            <v>SE Asia</v>
          </cell>
          <cell r="F121" t="str">
            <v>N/A</v>
          </cell>
          <cell r="G121">
            <v>28275835</v>
          </cell>
          <cell r="H121">
            <v>36845517</v>
          </cell>
          <cell r="I121">
            <v>95.7</v>
          </cell>
          <cell r="J121">
            <v>1584357.2309999974</v>
          </cell>
          <cell r="K121">
            <v>1584357.2309999974</v>
          </cell>
          <cell r="L121">
            <v>203.22108345534406</v>
          </cell>
          <cell r="M121" t="str">
            <v>N/A</v>
          </cell>
          <cell r="N121">
            <v>321974793.06412828</v>
          </cell>
          <cell r="O121">
            <v>25997854.665963039</v>
          </cell>
          <cell r="P121">
            <v>38996781.998944558</v>
          </cell>
          <cell r="Q121">
            <v>360971575.06307286</v>
          </cell>
          <cell r="R121">
            <v>360971575.06307286</v>
          </cell>
          <cell r="S121">
            <v>4658321141.4720001</v>
          </cell>
          <cell r="T121">
            <v>69874817122.080002</v>
          </cell>
          <cell r="U121">
            <v>5.1659752387245694E-3</v>
          </cell>
          <cell r="V121">
            <v>1.7219917462415232E-3</v>
          </cell>
          <cell r="W121">
            <v>1.5497925716173706E-2</v>
          </cell>
        </row>
        <row r="122">
          <cell r="A122" t="str">
            <v>Maldives</v>
          </cell>
          <cell r="B122" t="str">
            <v>MDV</v>
          </cell>
          <cell r="C122" t="str">
            <v>Upper middle income</v>
          </cell>
          <cell r="D122" t="str">
            <v>South Asia</v>
          </cell>
          <cell r="E122" t="str">
            <v>S Asia</v>
          </cell>
          <cell r="F122" t="str">
            <v>N/A</v>
          </cell>
          <cell r="G122">
            <v>325694</v>
          </cell>
          <cell r="H122">
            <v>435873</v>
          </cell>
          <cell r="I122">
            <v>97.3</v>
          </cell>
          <cell r="J122">
            <v>11768.571000000011</v>
          </cell>
          <cell r="K122">
            <v>11768.571000000011</v>
          </cell>
          <cell r="L122">
            <v>200</v>
          </cell>
          <cell r="M122" t="str">
            <v>N/A</v>
          </cell>
          <cell r="N122">
            <v>2353714.200000002</v>
          </cell>
          <cell r="O122">
            <v>190050.65307900016</v>
          </cell>
          <cell r="P122">
            <v>285075.97961850022</v>
          </cell>
          <cell r="Q122">
            <v>2638790.179618502</v>
          </cell>
          <cell r="R122">
            <v>2638790.179618502</v>
          </cell>
          <cell r="S122">
            <v>3912528.7825000002</v>
          </cell>
          <cell r="T122">
            <v>58687931.737500004</v>
          </cell>
          <cell r="U122">
            <v>4.4963080168190464E-2</v>
          </cell>
          <cell r="V122">
            <v>1.4987693389396822E-2</v>
          </cell>
          <cell r="W122">
            <v>0.13488924050457138</v>
          </cell>
        </row>
        <row r="123">
          <cell r="A123" t="str">
            <v>Mali</v>
          </cell>
          <cell r="B123" t="str">
            <v>MLI</v>
          </cell>
          <cell r="C123" t="str">
            <v>Low income</v>
          </cell>
          <cell r="D123" t="str">
            <v>Sub-Saharan Africa</v>
          </cell>
          <cell r="E123" t="str">
            <v>SSA</v>
          </cell>
          <cell r="F123" t="str">
            <v>N/A</v>
          </cell>
          <cell r="G123">
            <v>13985961</v>
          </cell>
          <cell r="H123">
            <v>26034111</v>
          </cell>
          <cell r="I123">
            <v>21.3</v>
          </cell>
          <cell r="J123">
            <v>20488845.357000001</v>
          </cell>
          <cell r="K123">
            <v>20488845.357000001</v>
          </cell>
          <cell r="L123">
            <v>72.725736971027956</v>
          </cell>
          <cell r="M123" t="str">
            <v>N/A</v>
          </cell>
          <cell r="N123">
            <v>1490066378.2732494</v>
          </cell>
          <cell r="O123">
            <v>120315409.71367352</v>
          </cell>
          <cell r="P123">
            <v>180473114.57051027</v>
          </cell>
          <cell r="Q123">
            <v>1670539492.8437595</v>
          </cell>
          <cell r="R123">
            <v>1670539492.8437595</v>
          </cell>
          <cell r="S123">
            <v>99776774.368800014</v>
          </cell>
          <cell r="T123">
            <v>1496651615.5320003</v>
          </cell>
          <cell r="U123">
            <v>1.1161846053598445</v>
          </cell>
          <cell r="V123">
            <v>0.37206153511994822</v>
          </cell>
          <cell r="W123">
            <v>3.3485538160795336</v>
          </cell>
        </row>
        <row r="124">
          <cell r="A124" t="str">
            <v>Malta</v>
          </cell>
          <cell r="B124" t="str">
            <v>MLT</v>
          </cell>
          <cell r="C124" t="str">
            <v>High income: nonOECD</v>
          </cell>
          <cell r="D124" t="str">
            <v>Middle East &amp; North Africa</v>
          </cell>
          <cell r="E124" t="str">
            <v>N/A</v>
          </cell>
          <cell r="F124" t="str">
            <v>N/A</v>
          </cell>
          <cell r="G124">
            <v>414508</v>
          </cell>
          <cell r="H124">
            <v>436792</v>
          </cell>
          <cell r="I124">
            <v>100</v>
          </cell>
          <cell r="J124">
            <v>0</v>
          </cell>
          <cell r="K124">
            <v>0</v>
          </cell>
          <cell r="L124" t="str">
            <v>N/A</v>
          </cell>
          <cell r="M124" t="str">
            <v>N/A</v>
          </cell>
          <cell r="N124" t="e">
            <v>#VALUE!</v>
          </cell>
          <cell r="O124" t="e">
            <v>#VALUE!</v>
          </cell>
          <cell r="P124" t="e">
            <v>#VALUE!</v>
          </cell>
          <cell r="Q124" t="e">
            <v>#VALUE!</v>
          </cell>
          <cell r="R124">
            <v>0</v>
          </cell>
          <cell r="S124">
            <v>0</v>
          </cell>
          <cell r="T124">
            <v>0</v>
          </cell>
          <cell r="U124" t="e">
            <v>#VALUE!</v>
          </cell>
          <cell r="V124" t="e">
            <v>#VALUE!</v>
          </cell>
          <cell r="W124" t="e">
            <v>#VALUE!</v>
          </cell>
        </row>
        <row r="125">
          <cell r="A125" t="str">
            <v>Marshall Islands</v>
          </cell>
          <cell r="B125" t="str">
            <v>MHL</v>
          </cell>
          <cell r="C125" t="str">
            <v>Upper middle income</v>
          </cell>
          <cell r="D125" t="str">
            <v>East Asia &amp; Pacific</v>
          </cell>
          <cell r="E125" t="str">
            <v>N/A</v>
          </cell>
          <cell r="F125" t="str">
            <v>Oceania</v>
          </cell>
          <cell r="G125">
            <v>52428</v>
          </cell>
          <cell r="H125">
            <v>58101</v>
          </cell>
          <cell r="I125">
            <v>75.2</v>
          </cell>
          <cell r="J125">
            <v>14409.048000000001</v>
          </cell>
          <cell r="K125">
            <v>14409.048000000001</v>
          </cell>
          <cell r="L125">
            <v>123.43837404437815</v>
          </cell>
          <cell r="M125">
            <v>123.43837404437815</v>
          </cell>
          <cell r="N125">
            <v>1778629.4566473989</v>
          </cell>
          <cell r="O125">
            <v>143615.43547699423</v>
          </cell>
          <cell r="P125">
            <v>215423.15321549133</v>
          </cell>
          <cell r="Q125">
            <v>1994052.6098628901</v>
          </cell>
          <cell r="R125">
            <v>1994052.6098628901</v>
          </cell>
          <cell r="S125" t="e">
            <v>#N/A</v>
          </cell>
          <cell r="T125" t="e">
            <v>#N/A</v>
          </cell>
          <cell r="U125" t="e">
            <v>#N/A</v>
          </cell>
          <cell r="V125" t="e">
            <v>#N/A</v>
          </cell>
          <cell r="W125" t="e">
            <v>#N/A</v>
          </cell>
        </row>
        <row r="126">
          <cell r="A126" t="str">
            <v>Mauritania</v>
          </cell>
          <cell r="B126" t="str">
            <v>MRT</v>
          </cell>
          <cell r="C126" t="str">
            <v>Lower middle income</v>
          </cell>
          <cell r="D126" t="str">
            <v>Sub-Saharan Africa</v>
          </cell>
          <cell r="E126" t="str">
            <v>SSA</v>
          </cell>
          <cell r="F126" t="str">
            <v>N/A</v>
          </cell>
          <cell r="G126">
            <v>3609420</v>
          </cell>
          <cell r="H126">
            <v>5640323</v>
          </cell>
          <cell r="I126">
            <v>26.5</v>
          </cell>
          <cell r="J126">
            <v>4145637.4049999998</v>
          </cell>
          <cell r="K126">
            <v>4145637.4049999998</v>
          </cell>
          <cell r="L126">
            <v>104.07876230661041</v>
          </cell>
          <cell r="M126" t="str">
            <v>N/A</v>
          </cell>
          <cell r="N126">
            <v>431472810.0843882</v>
          </cell>
          <cell r="O126">
            <v>34839272.050263926</v>
          </cell>
          <cell r="P126">
            <v>52258908.07539589</v>
          </cell>
          <cell r="Q126">
            <v>483731718.15978408</v>
          </cell>
          <cell r="R126">
            <v>483731718.15978408</v>
          </cell>
          <cell r="S126">
            <v>72639360.816</v>
          </cell>
          <cell r="T126">
            <v>1089590412.24</v>
          </cell>
          <cell r="U126">
            <v>0.44395739236115295</v>
          </cell>
          <cell r="V126">
            <v>0.14798579745371765</v>
          </cell>
          <cell r="W126">
            <v>1.331872177083459</v>
          </cell>
        </row>
        <row r="127">
          <cell r="A127" t="str">
            <v>Mauritius</v>
          </cell>
          <cell r="B127" t="str">
            <v>MUS</v>
          </cell>
          <cell r="C127" t="str">
            <v>Upper middle income</v>
          </cell>
          <cell r="D127" t="str">
            <v>Sub-Saharan Africa</v>
          </cell>
          <cell r="E127" t="str">
            <v>SSA</v>
          </cell>
          <cell r="F127" t="str">
            <v>N/A</v>
          </cell>
          <cell r="G127">
            <v>1280924</v>
          </cell>
          <cell r="H127">
            <v>1287944</v>
          </cell>
          <cell r="I127">
            <v>90.5</v>
          </cell>
          <cell r="J127">
            <v>122354.67999999996</v>
          </cell>
          <cell r="K127">
            <v>122354.67999999996</v>
          </cell>
          <cell r="L127">
            <v>122.22222222222223</v>
          </cell>
          <cell r="M127" t="str">
            <v>N/A</v>
          </cell>
          <cell r="N127">
            <v>14954460.888888884</v>
          </cell>
          <cell r="O127">
            <v>1207497.944473333</v>
          </cell>
          <cell r="P127">
            <v>1811246.9167099993</v>
          </cell>
          <cell r="Q127">
            <v>16765707.805598883</v>
          </cell>
          <cell r="R127">
            <v>16765707.805598883</v>
          </cell>
          <cell r="S127">
            <v>0</v>
          </cell>
          <cell r="T127">
            <v>0</v>
          </cell>
          <cell r="U127" t="e">
            <v>#DIV/0!</v>
          </cell>
          <cell r="V127" t="e">
            <v>#DIV/0!</v>
          </cell>
          <cell r="W127" t="e">
            <v>#DIV/0!</v>
          </cell>
        </row>
        <row r="128">
          <cell r="A128" t="str">
            <v>Mexico</v>
          </cell>
          <cell r="B128" t="str">
            <v>MEX</v>
          </cell>
          <cell r="C128" t="str">
            <v>Upper middle income</v>
          </cell>
          <cell r="D128" t="str">
            <v>Latin America &amp; Caribbean</v>
          </cell>
          <cell r="E128" t="str">
            <v>LAC</v>
          </cell>
          <cell r="F128" t="str">
            <v>N/A</v>
          </cell>
          <cell r="G128">
            <v>117886404</v>
          </cell>
          <cell r="H128">
            <v>143662574</v>
          </cell>
          <cell r="I128">
            <v>83.7</v>
          </cell>
          <cell r="J128">
            <v>23416999.561999988</v>
          </cell>
          <cell r="K128">
            <v>23416999.561999988</v>
          </cell>
          <cell r="L128">
            <v>332.2151282328752</v>
          </cell>
          <cell r="M128" t="str">
            <v>N/A</v>
          </cell>
          <cell r="N128">
            <v>7779481512.3190088</v>
          </cell>
          <cell r="O128">
            <v>628154234.71219838</v>
          </cell>
          <cell r="P128">
            <v>942231352.06829762</v>
          </cell>
          <cell r="Q128">
            <v>8721712864.3873062</v>
          </cell>
          <cell r="R128">
            <v>8721712864.3873062</v>
          </cell>
          <cell r="S128">
            <v>0</v>
          </cell>
          <cell r="T128">
            <v>0</v>
          </cell>
          <cell r="U128" t="e">
            <v>#DIV/0!</v>
          </cell>
          <cell r="V128" t="e">
            <v>#DIV/0!</v>
          </cell>
          <cell r="W128" t="e">
            <v>#DIV/0!</v>
          </cell>
        </row>
        <row r="129">
          <cell r="A129" t="str">
            <v>Micronesia, Fed. Sts.</v>
          </cell>
          <cell r="B129" t="str">
            <v>FSM</v>
          </cell>
          <cell r="C129" t="str">
            <v>Lower middle income</v>
          </cell>
          <cell r="D129" t="str">
            <v>East Asia &amp; Pacific</v>
          </cell>
          <cell r="E129" t="str">
            <v>N/A</v>
          </cell>
          <cell r="F129" t="str">
            <v>Oceania</v>
          </cell>
          <cell r="G129">
            <v>103619</v>
          </cell>
          <cell r="H129">
            <v>120664</v>
          </cell>
          <cell r="I129">
            <v>53.2</v>
          </cell>
          <cell r="J129">
            <v>56470.751999999993</v>
          </cell>
          <cell r="K129">
            <v>56470.751999999993</v>
          </cell>
          <cell r="L129">
            <v>123.43837404437815</v>
          </cell>
          <cell r="M129">
            <v>123.43837404437815</v>
          </cell>
          <cell r="N129">
            <v>6970657.8079433143</v>
          </cell>
          <cell r="O129">
            <v>562845.76470238285</v>
          </cell>
          <cell r="P129">
            <v>844268.64705357433</v>
          </cell>
          <cell r="Q129">
            <v>7814926.4549968885</v>
          </cell>
          <cell r="R129">
            <v>7814926.4549968885</v>
          </cell>
          <cell r="S129" t="e">
            <v>#N/A</v>
          </cell>
          <cell r="T129" t="e">
            <v>#N/A</v>
          </cell>
          <cell r="U129" t="e">
            <v>#N/A</v>
          </cell>
          <cell r="V129" t="e">
            <v>#N/A</v>
          </cell>
          <cell r="W129" t="e">
            <v>#N/A</v>
          </cell>
        </row>
        <row r="130">
          <cell r="A130" t="str">
            <v>Moldova</v>
          </cell>
          <cell r="B130" t="str">
            <v>MDA</v>
          </cell>
          <cell r="C130" t="str">
            <v>Lower middle income</v>
          </cell>
          <cell r="D130" t="str">
            <v>Europe &amp; Central Asia</v>
          </cell>
          <cell r="E130" t="str">
            <v>N/A</v>
          </cell>
          <cell r="F130" t="str">
            <v>SE Asia</v>
          </cell>
          <cell r="G130">
            <v>3562045</v>
          </cell>
          <cell r="H130">
            <v>3066205</v>
          </cell>
          <cell r="I130">
            <v>85.4</v>
          </cell>
          <cell r="J130">
            <v>447665.9299999997</v>
          </cell>
          <cell r="K130">
            <v>447665.9299999997</v>
          </cell>
          <cell r="L130">
            <v>76.733547934264351</v>
          </cell>
          <cell r="M130">
            <v>76.733547934264351</v>
          </cell>
          <cell r="N130">
            <v>34350995.098192006</v>
          </cell>
          <cell r="O130">
            <v>2773671.0992035135</v>
          </cell>
          <cell r="P130">
            <v>4160506.6488052704</v>
          </cell>
          <cell r="Q130">
            <v>38511501.746997274</v>
          </cell>
          <cell r="R130">
            <v>38511501.746997274</v>
          </cell>
          <cell r="S130">
            <v>0</v>
          </cell>
          <cell r="T130">
            <v>0</v>
          </cell>
          <cell r="U130" t="e">
            <v>#DIV/0!</v>
          </cell>
          <cell r="V130" t="e">
            <v>#DIV/0!</v>
          </cell>
          <cell r="W130" t="e">
            <v>#DIV/0!</v>
          </cell>
        </row>
        <row r="131">
          <cell r="A131" t="str">
            <v>Monaco</v>
          </cell>
          <cell r="B131" t="str">
            <v>MCO</v>
          </cell>
          <cell r="C131" t="str">
            <v>High income: nonOECD</v>
          </cell>
          <cell r="D131" t="str">
            <v>Europe &amp; Central Asia</v>
          </cell>
          <cell r="E131" t="str">
            <v>N/A</v>
          </cell>
          <cell r="F131" t="str">
            <v>N/A</v>
          </cell>
          <cell r="G131">
            <v>36845</v>
          </cell>
          <cell r="H131">
            <v>43857</v>
          </cell>
          <cell r="I131">
            <v>100</v>
          </cell>
          <cell r="J131">
            <v>0</v>
          </cell>
          <cell r="K131">
            <v>0</v>
          </cell>
          <cell r="L131" t="str">
            <v>N/A</v>
          </cell>
          <cell r="M131" t="str">
            <v>N/A</v>
          </cell>
          <cell r="N131" t="e">
            <v>#VALUE!</v>
          </cell>
          <cell r="O131" t="e">
            <v>#VALUE!</v>
          </cell>
          <cell r="P131" t="e">
            <v>#VALUE!</v>
          </cell>
          <cell r="Q131" t="e">
            <v>#VALUE!</v>
          </cell>
          <cell r="R131">
            <v>0</v>
          </cell>
          <cell r="S131" t="e">
            <v>#N/A</v>
          </cell>
          <cell r="T131" t="e">
            <v>#N/A</v>
          </cell>
          <cell r="U131" t="e">
            <v>#VALUE!</v>
          </cell>
          <cell r="V131" t="e">
            <v>#VALUE!</v>
          </cell>
          <cell r="W131" t="e">
            <v>#VALUE!</v>
          </cell>
        </row>
        <row r="132">
          <cell r="A132" t="str">
            <v>Mongolia</v>
          </cell>
          <cell r="B132" t="str">
            <v>MNG</v>
          </cell>
          <cell r="C132" t="str">
            <v>Lower middle income</v>
          </cell>
          <cell r="D132" t="str">
            <v>East Asia &amp; Pacific</v>
          </cell>
          <cell r="E132" t="str">
            <v>E Asia</v>
          </cell>
          <cell r="F132" t="str">
            <v>N/A</v>
          </cell>
          <cell r="G132">
            <v>2712738</v>
          </cell>
          <cell r="H132">
            <v>3387631</v>
          </cell>
          <cell r="I132">
            <v>55.1</v>
          </cell>
          <cell r="J132">
            <v>1521046.3189999999</v>
          </cell>
          <cell r="K132">
            <v>1521046.3189999999</v>
          </cell>
          <cell r="L132">
            <v>66.099476439790578</v>
          </cell>
          <cell r="M132" t="str">
            <v>N/A</v>
          </cell>
          <cell r="N132">
            <v>100540365.32657067</v>
          </cell>
          <cell r="O132">
            <v>8118131.7982939491</v>
          </cell>
          <cell r="P132">
            <v>12177197.697440924</v>
          </cell>
          <cell r="Q132">
            <v>112717563.0240116</v>
          </cell>
          <cell r="R132">
            <v>112717563.0240116</v>
          </cell>
          <cell r="S132">
            <v>0</v>
          </cell>
          <cell r="T132">
            <v>0</v>
          </cell>
          <cell r="U132" t="e">
            <v>#DIV/0!</v>
          </cell>
          <cell r="V132" t="e">
            <v>#DIV/0!</v>
          </cell>
          <cell r="W132" t="e">
            <v>#DIV/0!</v>
          </cell>
        </row>
        <row r="133">
          <cell r="A133" t="str">
            <v>Montenegro</v>
          </cell>
          <cell r="B133" t="str">
            <v>MNE</v>
          </cell>
          <cell r="C133" t="str">
            <v>Upper middle income</v>
          </cell>
          <cell r="D133" t="str">
            <v>Europe &amp; Central Asia</v>
          </cell>
          <cell r="E133" t="str">
            <v>N/A</v>
          </cell>
          <cell r="F133" t="str">
            <v>SE Asia</v>
          </cell>
          <cell r="G133">
            <v>620078</v>
          </cell>
          <cell r="H133">
            <v>607757</v>
          </cell>
          <cell r="I133">
            <v>90</v>
          </cell>
          <cell r="J133">
            <v>60775.69999999999</v>
          </cell>
          <cell r="K133">
            <v>60775.69999999999</v>
          </cell>
          <cell r="L133">
            <v>76.733547934264351</v>
          </cell>
          <cell r="M133">
            <v>76.733547934264351</v>
          </cell>
          <cell r="N133">
            <v>4663535.0891884696</v>
          </cell>
          <cell r="O133">
            <v>376557.14077652298</v>
          </cell>
          <cell r="P133">
            <v>564835.7111647845</v>
          </cell>
          <cell r="Q133">
            <v>5228370.8003532542</v>
          </cell>
          <cell r="R133">
            <v>5228370.8003532542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</row>
        <row r="134">
          <cell r="A134" t="str">
            <v>Morocco</v>
          </cell>
          <cell r="B134" t="str">
            <v>MAR</v>
          </cell>
          <cell r="C134" t="str">
            <v>Lower middle income</v>
          </cell>
          <cell r="D134" t="str">
            <v>Middle East &amp; North Africa</v>
          </cell>
          <cell r="E134" t="str">
            <v>N Africa</v>
          </cell>
          <cell r="F134" t="str">
            <v>N/A</v>
          </cell>
          <cell r="G134">
            <v>31642360</v>
          </cell>
          <cell r="H134">
            <v>39190274</v>
          </cell>
          <cell r="I134">
            <v>73.599999999999994</v>
          </cell>
          <cell r="J134">
            <v>10346232.336000001</v>
          </cell>
          <cell r="K134">
            <v>10346232.336000001</v>
          </cell>
          <cell r="L134">
            <v>192.52288911495421</v>
          </cell>
          <cell r="M134" t="str">
            <v>N/A</v>
          </cell>
          <cell r="N134">
            <v>1991886540.7812819</v>
          </cell>
          <cell r="O134">
            <v>160834878.73538461</v>
          </cell>
          <cell r="P134">
            <v>241252318.10307691</v>
          </cell>
          <cell r="Q134">
            <v>2233138858.8843589</v>
          </cell>
          <cell r="R134">
            <v>2233138858.8843589</v>
          </cell>
          <cell r="S134">
            <v>662131696.86179984</v>
          </cell>
          <cell r="T134">
            <v>9931975452.9269981</v>
          </cell>
          <cell r="U134">
            <v>0.22484337274778934</v>
          </cell>
          <cell r="V134">
            <v>7.4947790915929777E-2</v>
          </cell>
          <cell r="W134">
            <v>0.67453011824336795</v>
          </cell>
        </row>
        <row r="135">
          <cell r="A135" t="str">
            <v>Mozambique</v>
          </cell>
          <cell r="B135" t="str">
            <v>MOZ</v>
          </cell>
          <cell r="C135" t="str">
            <v>Low income</v>
          </cell>
          <cell r="D135" t="str">
            <v>Sub-Saharan Africa</v>
          </cell>
          <cell r="E135" t="str">
            <v>SSA</v>
          </cell>
          <cell r="F135" t="str">
            <v>N/A</v>
          </cell>
          <cell r="G135">
            <v>23967265</v>
          </cell>
          <cell r="H135">
            <v>38875906</v>
          </cell>
          <cell r="I135">
            <v>19.8</v>
          </cell>
          <cell r="J135">
            <v>31178476.612000003</v>
          </cell>
          <cell r="K135">
            <v>31178476.612000003</v>
          </cell>
          <cell r="L135">
            <v>91.342407993033589</v>
          </cell>
          <cell r="M135" t="str">
            <v>N/A</v>
          </cell>
          <cell r="N135">
            <v>2847917131.29456</v>
          </cell>
          <cell r="O135">
            <v>229955068.76637924</v>
          </cell>
          <cell r="P135">
            <v>344932603.14956886</v>
          </cell>
          <cell r="Q135">
            <v>3192849734.444129</v>
          </cell>
          <cell r="R135">
            <v>3192849734.444129</v>
          </cell>
          <cell r="S135">
            <v>575014089.78929996</v>
          </cell>
          <cell r="T135">
            <v>8625211346.8395004</v>
          </cell>
          <cell r="U135">
            <v>0.37017640566153448</v>
          </cell>
          <cell r="V135">
            <v>0.12339213522051148</v>
          </cell>
          <cell r="W135">
            <v>1.1105292169846033</v>
          </cell>
        </row>
        <row r="136">
          <cell r="A136" t="str">
            <v>Myanmar</v>
          </cell>
          <cell r="B136" t="str">
            <v>MMR</v>
          </cell>
          <cell r="C136" t="str">
            <v>Low income</v>
          </cell>
          <cell r="D136" t="str">
            <v>East Asia &amp; Pacific</v>
          </cell>
          <cell r="E136" t="str">
            <v>SE Asia</v>
          </cell>
          <cell r="F136" t="str">
            <v>N/A</v>
          </cell>
          <cell r="G136">
            <v>51931231</v>
          </cell>
          <cell r="H136">
            <v>58697747</v>
          </cell>
          <cell r="I136">
            <v>74.7</v>
          </cell>
          <cell r="J136">
            <v>14850529.991</v>
          </cell>
          <cell r="K136">
            <v>14850529.991</v>
          </cell>
          <cell r="L136">
            <v>54.857225895516969</v>
          </cell>
          <cell r="M136" t="str">
            <v>N/A</v>
          </cell>
          <cell r="N136">
            <v>814658878.38443661</v>
          </cell>
          <cell r="O136">
            <v>65779631.135151334</v>
          </cell>
          <cell r="P136">
            <v>98669446.70272699</v>
          </cell>
          <cell r="Q136">
            <v>913328325.08716357</v>
          </cell>
          <cell r="R136">
            <v>913328325.08716357</v>
          </cell>
          <cell r="S136">
            <v>276804127.80180001</v>
          </cell>
          <cell r="T136">
            <v>4152061917.0270004</v>
          </cell>
          <cell r="U136">
            <v>0.21996982302738244</v>
          </cell>
          <cell r="V136">
            <v>7.3323274342460817E-2</v>
          </cell>
          <cell r="W136">
            <v>0.65990946908214732</v>
          </cell>
        </row>
        <row r="137">
          <cell r="A137" t="str">
            <v>Namibia</v>
          </cell>
          <cell r="B137" t="str">
            <v>NAM</v>
          </cell>
          <cell r="C137" t="str">
            <v>Upper middle income</v>
          </cell>
          <cell r="D137" t="str">
            <v>Sub-Saharan Africa</v>
          </cell>
          <cell r="E137" t="str">
            <v>SSA</v>
          </cell>
          <cell r="F137" t="str">
            <v>N/A</v>
          </cell>
          <cell r="G137">
            <v>2178967</v>
          </cell>
          <cell r="H137">
            <v>3042197</v>
          </cell>
          <cell r="I137">
            <v>31.5</v>
          </cell>
          <cell r="J137">
            <v>2083904.9450000001</v>
          </cell>
          <cell r="K137">
            <v>2083904.9450000001</v>
          </cell>
          <cell r="L137">
            <v>184.00940623162845</v>
          </cell>
          <cell r="M137" t="str">
            <v>N/A</v>
          </cell>
          <cell r="N137">
            <v>383458111.57260436</v>
          </cell>
          <cell r="O137">
            <v>30962325.218929939</v>
          </cell>
          <cell r="P137">
            <v>46443487.828394905</v>
          </cell>
          <cell r="Q137">
            <v>429901599.40099925</v>
          </cell>
          <cell r="R137">
            <v>429901599.40099925</v>
          </cell>
          <cell r="S137">
            <v>70053032.223199993</v>
          </cell>
          <cell r="T137">
            <v>1050795483.3479999</v>
          </cell>
          <cell r="U137">
            <v>0.40912014394205903</v>
          </cell>
          <cell r="V137">
            <v>0.13637338131401969</v>
          </cell>
          <cell r="W137">
            <v>1.227360431826177</v>
          </cell>
        </row>
        <row r="138">
          <cell r="A138" t="str">
            <v>Nepal</v>
          </cell>
          <cell r="B138" t="str">
            <v>NPL</v>
          </cell>
          <cell r="C138" t="str">
            <v>Low income</v>
          </cell>
          <cell r="D138" t="str">
            <v>South Asia</v>
          </cell>
          <cell r="E138" t="str">
            <v>S Asia</v>
          </cell>
          <cell r="F138" t="str">
            <v>N/A</v>
          </cell>
          <cell r="G138">
            <v>26846016</v>
          </cell>
          <cell r="H138">
            <v>32853228.000000004</v>
          </cell>
          <cell r="I138">
            <v>34.1</v>
          </cell>
          <cell r="J138">
            <v>21650277.252000004</v>
          </cell>
          <cell r="K138">
            <v>21650277.252000004</v>
          </cell>
          <cell r="L138">
            <v>85.661559589717186</v>
          </cell>
          <cell r="M138" t="str">
            <v>N/A</v>
          </cell>
          <cell r="N138">
            <v>1854596514.9560969</v>
          </cell>
          <cell r="O138">
            <v>149749395.60013005</v>
          </cell>
          <cell r="P138">
            <v>224624093.40019509</v>
          </cell>
          <cell r="Q138">
            <v>2079220608.356292</v>
          </cell>
          <cell r="R138">
            <v>2079220608.356292</v>
          </cell>
          <cell r="S138">
            <v>0</v>
          </cell>
          <cell r="T138">
            <v>0</v>
          </cell>
          <cell r="U138" t="e">
            <v>#DIV/0!</v>
          </cell>
          <cell r="V138" t="e">
            <v>#DIV/0!</v>
          </cell>
          <cell r="W138" t="e">
            <v>#DIV/0!</v>
          </cell>
        </row>
        <row r="139">
          <cell r="A139" t="str">
            <v>Netherlands</v>
          </cell>
          <cell r="B139" t="str">
            <v>NLD</v>
          </cell>
          <cell r="C139" t="str">
            <v>High income: OECD</v>
          </cell>
          <cell r="D139" t="str">
            <v>Europe &amp; Central Asia</v>
          </cell>
          <cell r="E139" t="str">
            <v>N/A</v>
          </cell>
          <cell r="F139" t="str">
            <v>N/A</v>
          </cell>
          <cell r="G139">
            <v>16615394</v>
          </cell>
          <cell r="H139">
            <v>17268589</v>
          </cell>
          <cell r="I139">
            <v>100</v>
          </cell>
          <cell r="J139">
            <v>0</v>
          </cell>
          <cell r="K139">
            <v>0</v>
          </cell>
          <cell r="L139" t="str">
            <v>N/A</v>
          </cell>
          <cell r="M139" t="str">
            <v>N/A</v>
          </cell>
          <cell r="N139" t="e">
            <v>#VALUE!</v>
          </cell>
          <cell r="O139" t="e">
            <v>#VALUE!</v>
          </cell>
          <cell r="P139" t="e">
            <v>#VALUE!</v>
          </cell>
          <cell r="Q139" t="e">
            <v>#VALUE!</v>
          </cell>
          <cell r="R139">
            <v>0</v>
          </cell>
          <cell r="S139">
            <v>0</v>
          </cell>
          <cell r="T139">
            <v>0</v>
          </cell>
          <cell r="U139" t="e">
            <v>#VALUE!</v>
          </cell>
          <cell r="V139" t="e">
            <v>#VALUE!</v>
          </cell>
          <cell r="W139" t="e">
            <v>#VALUE!</v>
          </cell>
        </row>
        <row r="140">
          <cell r="A140" t="str">
            <v>New Caledonia</v>
          </cell>
          <cell r="B140" t="str">
            <v>NCL</v>
          </cell>
          <cell r="C140" t="str">
            <v>High income: nonOECD</v>
          </cell>
          <cell r="D140" t="str">
            <v>East Asia &amp; Pacific</v>
          </cell>
          <cell r="E140" t="str">
            <v>N/A</v>
          </cell>
          <cell r="F140" t="str">
            <v>N/A</v>
          </cell>
          <cell r="G140">
            <v>250000</v>
          </cell>
          <cell r="H140">
            <v>311623</v>
          </cell>
          <cell r="I140">
            <v>100</v>
          </cell>
          <cell r="J140">
            <v>0</v>
          </cell>
          <cell r="K140">
            <v>0</v>
          </cell>
          <cell r="L140" t="str">
            <v>N/A</v>
          </cell>
          <cell r="M140" t="str">
            <v>N/A</v>
          </cell>
          <cell r="N140" t="e">
            <v>#VALUE!</v>
          </cell>
          <cell r="O140" t="e">
            <v>#VALUE!</v>
          </cell>
          <cell r="P140" t="e">
            <v>#VALUE!</v>
          </cell>
          <cell r="Q140" t="e">
            <v>#VALUE!</v>
          </cell>
          <cell r="R140">
            <v>0</v>
          </cell>
          <cell r="S140" t="e">
            <v>#N/A</v>
          </cell>
          <cell r="T140" t="e">
            <v>#N/A</v>
          </cell>
          <cell r="U140" t="e">
            <v>#VALUE!</v>
          </cell>
          <cell r="V140" t="e">
            <v>#VALUE!</v>
          </cell>
          <cell r="W140" t="e">
            <v>#VALUE!</v>
          </cell>
        </row>
        <row r="141">
          <cell r="A141" t="str">
            <v>New Zealand</v>
          </cell>
          <cell r="B141" t="str">
            <v>NZL</v>
          </cell>
          <cell r="C141" t="str">
            <v>High income: OECD</v>
          </cell>
          <cell r="D141" t="str">
            <v>East Asia &amp; Pacific</v>
          </cell>
          <cell r="E141" t="str">
            <v>N/A</v>
          </cell>
          <cell r="F141" t="str">
            <v>N/A</v>
          </cell>
          <cell r="G141">
            <v>4367800</v>
          </cell>
          <cell r="H141">
            <v>5208035</v>
          </cell>
          <cell r="I141" t="str">
            <v>N/A</v>
          </cell>
          <cell r="J141" t="e">
            <v>#VALUE!</v>
          </cell>
          <cell r="K141">
            <v>0</v>
          </cell>
          <cell r="L141" t="str">
            <v>N/A</v>
          </cell>
          <cell r="M141" t="str">
            <v>N/A</v>
          </cell>
          <cell r="N141" t="e">
            <v>#VALUE!</v>
          </cell>
          <cell r="O141" t="e">
            <v>#VALUE!</v>
          </cell>
          <cell r="P141" t="e">
            <v>#VALUE!</v>
          </cell>
          <cell r="Q141" t="e">
            <v>#VALUE!</v>
          </cell>
          <cell r="R141">
            <v>0</v>
          </cell>
          <cell r="S141">
            <v>137916286.32960001</v>
          </cell>
          <cell r="T141">
            <v>2068744294.944</v>
          </cell>
          <cell r="U141" t="e">
            <v>#VALUE!</v>
          </cell>
          <cell r="V141" t="e">
            <v>#VALUE!</v>
          </cell>
          <cell r="W141" t="e">
            <v>#VALUE!</v>
          </cell>
        </row>
        <row r="142">
          <cell r="A142" t="str">
            <v>Nicaragua</v>
          </cell>
          <cell r="B142" t="str">
            <v>NIC</v>
          </cell>
          <cell r="C142" t="str">
            <v>Lower middle income</v>
          </cell>
          <cell r="D142" t="str">
            <v>Latin America &amp; Caribbean</v>
          </cell>
          <cell r="E142" t="str">
            <v>LAC</v>
          </cell>
          <cell r="F142" t="str">
            <v>N/A</v>
          </cell>
          <cell r="G142">
            <v>5822209</v>
          </cell>
          <cell r="H142">
            <v>7390914</v>
          </cell>
          <cell r="I142">
            <v>52</v>
          </cell>
          <cell r="J142">
            <v>3547638.7199999997</v>
          </cell>
          <cell r="K142">
            <v>3547638.7199999997</v>
          </cell>
          <cell r="L142">
            <v>348.75115633672527</v>
          </cell>
          <cell r="M142" t="str">
            <v>N/A</v>
          </cell>
          <cell r="N142">
            <v>1237243105.8649399</v>
          </cell>
          <cell r="O142">
            <v>99901194.583064571</v>
          </cell>
          <cell r="P142">
            <v>149851791.87459686</v>
          </cell>
          <cell r="Q142">
            <v>1387094897.7395368</v>
          </cell>
          <cell r="R142">
            <v>1387094897.7395368</v>
          </cell>
          <cell r="S142">
            <v>0</v>
          </cell>
          <cell r="T142">
            <v>0</v>
          </cell>
          <cell r="U142" t="e">
            <v>#DIV/0!</v>
          </cell>
          <cell r="V142" t="e">
            <v>#DIV/0!</v>
          </cell>
          <cell r="W142" t="e">
            <v>#DIV/0!</v>
          </cell>
        </row>
        <row r="143">
          <cell r="A143" t="str">
            <v>Niger</v>
          </cell>
          <cell r="B143" t="str">
            <v>NER</v>
          </cell>
          <cell r="C143" t="str">
            <v>Low income</v>
          </cell>
          <cell r="D143" t="str">
            <v>Sub-Saharan Africa</v>
          </cell>
          <cell r="E143" t="str">
            <v>SSA</v>
          </cell>
          <cell r="F143" t="str">
            <v>N/A</v>
          </cell>
          <cell r="G143">
            <v>15893746</v>
          </cell>
          <cell r="H143">
            <v>34512751</v>
          </cell>
          <cell r="I143">
            <v>8.6</v>
          </cell>
          <cell r="J143">
            <v>31544654.414000001</v>
          </cell>
          <cell r="K143">
            <v>31544654.414000001</v>
          </cell>
          <cell r="L143">
            <v>104.51467268623024</v>
          </cell>
          <cell r="M143" t="str">
            <v>N/A</v>
          </cell>
          <cell r="N143">
            <v>3296879231.0794582</v>
          </cell>
          <cell r="O143">
            <v>266206513.51351085</v>
          </cell>
          <cell r="P143">
            <v>399309770.27026629</v>
          </cell>
          <cell r="Q143">
            <v>3696189001.3497248</v>
          </cell>
          <cell r="R143">
            <v>3696189001.3497248</v>
          </cell>
          <cell r="S143">
            <v>0</v>
          </cell>
          <cell r="T143">
            <v>0</v>
          </cell>
          <cell r="U143" t="e">
            <v>#DIV/0!</v>
          </cell>
          <cell r="V143" t="e">
            <v>#DIV/0!</v>
          </cell>
          <cell r="W143" t="e">
            <v>#DIV/0!</v>
          </cell>
        </row>
        <row r="144">
          <cell r="A144" t="str">
            <v>Nigeria</v>
          </cell>
          <cell r="B144" t="str">
            <v>NGA</v>
          </cell>
          <cell r="C144" t="str">
            <v>Lower middle income</v>
          </cell>
          <cell r="D144" t="str">
            <v>Sub-Saharan Africa</v>
          </cell>
          <cell r="E144" t="str">
            <v>SSA</v>
          </cell>
          <cell r="F144" t="str">
            <v>N/A</v>
          </cell>
          <cell r="G144">
            <v>159707780</v>
          </cell>
          <cell r="H144">
            <v>273120384</v>
          </cell>
          <cell r="I144">
            <v>28.5</v>
          </cell>
          <cell r="J144">
            <v>195281074.56000003</v>
          </cell>
          <cell r="K144">
            <v>195281074.56000003</v>
          </cell>
          <cell r="L144">
            <v>203.48012483056456</v>
          </cell>
          <cell r="M144" t="str">
            <v>N/A</v>
          </cell>
          <cell r="N144">
            <v>39735817428.515594</v>
          </cell>
          <cell r="O144">
            <v>3208468578.2654915</v>
          </cell>
          <cell r="P144">
            <v>4812702867.3982372</v>
          </cell>
          <cell r="Q144">
            <v>44548520295.913834</v>
          </cell>
          <cell r="R144">
            <v>44548520295.913834</v>
          </cell>
          <cell r="S144">
            <v>7310357856.8202</v>
          </cell>
          <cell r="T144">
            <v>109655367852.30299</v>
          </cell>
          <cell r="U144">
            <v>0.40625936667247448</v>
          </cell>
          <cell r="V144">
            <v>0.13541978889082482</v>
          </cell>
          <cell r="W144">
            <v>1.2187781000174234</v>
          </cell>
        </row>
        <row r="145">
          <cell r="A145" t="str">
            <v>Northern Mariana Islands</v>
          </cell>
          <cell r="B145" t="str">
            <v>MNP</v>
          </cell>
          <cell r="C145" t="str">
            <v>High income: nonOECD</v>
          </cell>
          <cell r="D145" t="str">
            <v>East Asia &amp; Pacific</v>
          </cell>
          <cell r="E145" t="str">
            <v>N/A</v>
          </cell>
          <cell r="F145" t="str">
            <v>Oceania</v>
          </cell>
          <cell r="G145">
            <v>53860</v>
          </cell>
          <cell r="H145">
            <v>56623</v>
          </cell>
          <cell r="I145">
            <v>78.7</v>
          </cell>
          <cell r="J145">
            <v>12060.698999999999</v>
          </cell>
          <cell r="K145">
            <v>12060.698999999999</v>
          </cell>
          <cell r="L145">
            <v>123.43837404437815</v>
          </cell>
          <cell r="M145">
            <v>123.43837404437815</v>
          </cell>
          <cell r="N145">
            <v>1488753.0743986573</v>
          </cell>
          <cell r="O145">
            <v>120209.36699231958</v>
          </cell>
          <cell r="P145">
            <v>180314.05048847938</v>
          </cell>
          <cell r="Q145">
            <v>1669067.1248871367</v>
          </cell>
          <cell r="R145">
            <v>1669067.1248871367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</row>
        <row r="146">
          <cell r="A146" t="str">
            <v>Norway</v>
          </cell>
          <cell r="B146" t="str">
            <v>NOR</v>
          </cell>
          <cell r="C146" t="str">
            <v>High income: OECD</v>
          </cell>
          <cell r="D146" t="str">
            <v>Europe &amp; Central Asia</v>
          </cell>
          <cell r="E146" t="str">
            <v>N/A</v>
          </cell>
          <cell r="F146" t="str">
            <v>N/A</v>
          </cell>
          <cell r="G146">
            <v>4889252</v>
          </cell>
          <cell r="H146">
            <v>5837893</v>
          </cell>
          <cell r="I146">
            <v>100</v>
          </cell>
          <cell r="J146">
            <v>0</v>
          </cell>
          <cell r="K146">
            <v>0</v>
          </cell>
          <cell r="L146" t="str">
            <v>N/A</v>
          </cell>
          <cell r="M146" t="str">
            <v>N/A</v>
          </cell>
          <cell r="N146" t="e">
            <v>#VALUE!</v>
          </cell>
          <cell r="O146" t="e">
            <v>#VALUE!</v>
          </cell>
          <cell r="P146" t="e">
            <v>#VALUE!</v>
          </cell>
          <cell r="Q146" t="e">
            <v>#VALUE!</v>
          </cell>
          <cell r="R146">
            <v>0</v>
          </cell>
          <cell r="S146">
            <v>0</v>
          </cell>
          <cell r="T146">
            <v>0</v>
          </cell>
          <cell r="U146" t="e">
            <v>#VALUE!</v>
          </cell>
          <cell r="V146" t="e">
            <v>#VALUE!</v>
          </cell>
          <cell r="W146" t="e">
            <v>#VALUE!</v>
          </cell>
        </row>
        <row r="147">
          <cell r="A147" t="str">
            <v>Oman</v>
          </cell>
          <cell r="B147" t="str">
            <v>OMN</v>
          </cell>
          <cell r="C147" t="str">
            <v>High income: nonOECD</v>
          </cell>
          <cell r="D147" t="str">
            <v>Middle East &amp; North Africa</v>
          </cell>
          <cell r="E147" t="str">
            <v>W Asia</v>
          </cell>
          <cell r="F147" t="str">
            <v>N/A</v>
          </cell>
          <cell r="G147">
            <v>2802768</v>
          </cell>
          <cell r="H147">
            <v>4920265</v>
          </cell>
          <cell r="I147">
            <v>96.6</v>
          </cell>
          <cell r="J147">
            <v>167289.01000000015</v>
          </cell>
          <cell r="K147">
            <v>167289.01000000015</v>
          </cell>
          <cell r="L147">
            <v>482.03592814371257</v>
          </cell>
          <cell r="M147" t="str">
            <v>N/A</v>
          </cell>
          <cell r="N147">
            <v>80639313.203592882</v>
          </cell>
          <cell r="O147">
            <v>6511221.3446241068</v>
          </cell>
          <cell r="P147">
            <v>9766832.0169361606</v>
          </cell>
          <cell r="Q147">
            <v>90406145.22052905</v>
          </cell>
          <cell r="R147">
            <v>90406145.22052905</v>
          </cell>
          <cell r="S147">
            <v>3942700802.0157003</v>
          </cell>
          <cell r="T147">
            <v>59140512030.235504</v>
          </cell>
          <cell r="U147">
            <v>1.5286669343395106E-3</v>
          </cell>
          <cell r="V147">
            <v>5.095556447798368E-4</v>
          </cell>
          <cell r="W147">
            <v>4.5860008030185308E-3</v>
          </cell>
        </row>
        <row r="148">
          <cell r="A148" t="str">
            <v>Pakistan</v>
          </cell>
          <cell r="B148" t="str">
            <v>PAK</v>
          </cell>
          <cell r="C148" t="str">
            <v>Lower middle income</v>
          </cell>
          <cell r="D148" t="str">
            <v>South Asia</v>
          </cell>
          <cell r="E148" t="str">
            <v>S Asia</v>
          </cell>
          <cell r="F148" t="str">
            <v>N/A</v>
          </cell>
          <cell r="G148">
            <v>173149306</v>
          </cell>
          <cell r="H148">
            <v>231743898</v>
          </cell>
          <cell r="I148">
            <v>47.3</v>
          </cell>
          <cell r="J148">
            <v>122129034.24600001</v>
          </cell>
          <cell r="K148">
            <v>122129034.24600001</v>
          </cell>
          <cell r="L148">
            <v>115.29694061187763</v>
          </cell>
          <cell r="M148" t="str">
            <v>N/A</v>
          </cell>
          <cell r="N148">
            <v>14081104008.447033</v>
          </cell>
          <cell r="O148">
            <v>1136978743.1620557</v>
          </cell>
          <cell r="P148">
            <v>1705468114.7430837</v>
          </cell>
          <cell r="Q148">
            <v>15786572123.190117</v>
          </cell>
          <cell r="R148">
            <v>15786572123.190117</v>
          </cell>
          <cell r="S148">
            <v>8072634370.1399994</v>
          </cell>
          <cell r="T148">
            <v>121089515552.09999</v>
          </cell>
          <cell r="U148">
            <v>0.13037108994294214</v>
          </cell>
          <cell r="V148">
            <v>4.3457029980980708E-2</v>
          </cell>
          <cell r="W148">
            <v>0.39111326982882638</v>
          </cell>
        </row>
        <row r="149">
          <cell r="A149" t="str">
            <v>Palau</v>
          </cell>
          <cell r="B149" t="str">
            <v>PLW</v>
          </cell>
          <cell r="C149" t="str">
            <v>Upper middle income</v>
          </cell>
          <cell r="D149" t="str">
            <v>East Asia &amp; Pacific</v>
          </cell>
          <cell r="E149" t="str">
            <v>N/A</v>
          </cell>
          <cell r="F149" t="str">
            <v>Oceania</v>
          </cell>
          <cell r="G149">
            <v>20470</v>
          </cell>
          <cell r="H149">
            <v>24836</v>
          </cell>
          <cell r="I149">
            <v>100</v>
          </cell>
          <cell r="J149">
            <v>0</v>
          </cell>
          <cell r="K149">
            <v>0</v>
          </cell>
          <cell r="L149">
            <v>123.43837404437815</v>
          </cell>
          <cell r="M149" t="str">
            <v>N/A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</row>
        <row r="150">
          <cell r="A150" t="str">
            <v>Panama</v>
          </cell>
          <cell r="B150" t="str">
            <v>PAN</v>
          </cell>
          <cell r="C150" t="str">
            <v>Upper middle income</v>
          </cell>
          <cell r="D150" t="str">
            <v>Latin America &amp; Caribbean</v>
          </cell>
          <cell r="E150" t="str">
            <v>LAC</v>
          </cell>
          <cell r="F150" t="str">
            <v>N/A</v>
          </cell>
          <cell r="G150">
            <v>3678128</v>
          </cell>
          <cell r="H150">
            <v>4882047</v>
          </cell>
          <cell r="I150">
            <v>72.3</v>
          </cell>
          <cell r="J150">
            <v>1352327.0190000001</v>
          </cell>
          <cell r="K150">
            <v>1352327.0190000001</v>
          </cell>
          <cell r="L150">
            <v>246.82124158563948</v>
          </cell>
          <cell r="M150" t="str">
            <v>N/A</v>
          </cell>
          <cell r="N150">
            <v>333783033.85938668</v>
          </cell>
          <cell r="O150">
            <v>26951311.068976175</v>
          </cell>
          <cell r="P150">
            <v>40426966.603464268</v>
          </cell>
          <cell r="Q150">
            <v>374210000.46285093</v>
          </cell>
          <cell r="R150">
            <v>374210000.46285093</v>
          </cell>
          <cell r="S150">
            <v>5959183.8820000002</v>
          </cell>
          <cell r="T150">
            <v>89387758.230000004</v>
          </cell>
          <cell r="U150">
            <v>4.1863674385925016</v>
          </cell>
          <cell r="V150">
            <v>1.3954558128641672</v>
          </cell>
          <cell r="W150">
            <v>12.559102315777503</v>
          </cell>
        </row>
        <row r="151">
          <cell r="A151" t="str">
            <v>Papua New Guinea</v>
          </cell>
          <cell r="B151" t="str">
            <v>PNG</v>
          </cell>
          <cell r="C151" t="str">
            <v>Lower middle income</v>
          </cell>
          <cell r="D151" t="str">
            <v>East Asia &amp; Pacific</v>
          </cell>
          <cell r="E151" t="str">
            <v>Oceania</v>
          </cell>
          <cell r="F151" t="str">
            <v>N/A</v>
          </cell>
          <cell r="G151">
            <v>6858945</v>
          </cell>
          <cell r="H151">
            <v>10044486</v>
          </cell>
          <cell r="I151">
            <v>18.7</v>
          </cell>
          <cell r="J151">
            <v>8166167.1179999998</v>
          </cell>
          <cell r="K151">
            <v>8166167.1179999998</v>
          </cell>
          <cell r="L151">
            <v>121.6804527644754</v>
          </cell>
          <cell r="M151" t="str">
            <v>N/A</v>
          </cell>
          <cell r="N151">
            <v>993662912.26861119</v>
          </cell>
          <cell r="O151">
            <v>80233311.85112901</v>
          </cell>
          <cell r="P151">
            <v>120349967.77669352</v>
          </cell>
          <cell r="Q151">
            <v>1114012880.0453048</v>
          </cell>
          <cell r="R151">
            <v>1114012880.0453048</v>
          </cell>
          <cell r="S151">
            <v>0</v>
          </cell>
          <cell r="T151">
            <v>0</v>
          </cell>
          <cell r="U151" t="e">
            <v>#DIV/0!</v>
          </cell>
          <cell r="V151" t="e">
            <v>#DIV/0!</v>
          </cell>
          <cell r="W151" t="e">
            <v>#DIV/0!</v>
          </cell>
        </row>
        <row r="152">
          <cell r="A152" t="str">
            <v>Paraguay</v>
          </cell>
          <cell r="B152" t="str">
            <v>PRY</v>
          </cell>
          <cell r="C152" t="str">
            <v>Lower middle income</v>
          </cell>
          <cell r="D152" t="str">
            <v>Latin America &amp; Caribbean</v>
          </cell>
          <cell r="E152" t="str">
            <v>LAC</v>
          </cell>
          <cell r="F152" t="str">
            <v>N/A</v>
          </cell>
          <cell r="G152">
            <v>6459721</v>
          </cell>
          <cell r="H152">
            <v>8693133</v>
          </cell>
          <cell r="I152">
            <v>79.3</v>
          </cell>
          <cell r="J152">
            <v>1799478.5310000007</v>
          </cell>
          <cell r="K152">
            <v>1799478.5310000007</v>
          </cell>
          <cell r="L152">
            <v>144.43988510463686</v>
          </cell>
          <cell r="M152" t="str">
            <v>N/A</v>
          </cell>
          <cell r="N152">
            <v>259916472.26590082</v>
          </cell>
          <cell r="O152">
            <v>20986955.55311016</v>
          </cell>
          <cell r="P152">
            <v>31480433.329665236</v>
          </cell>
          <cell r="Q152">
            <v>291396905.59556603</v>
          </cell>
          <cell r="R152">
            <v>291396905.59556603</v>
          </cell>
          <cell r="S152">
            <v>0</v>
          </cell>
          <cell r="T152">
            <v>0</v>
          </cell>
          <cell r="U152" t="e">
            <v>#DIV/0!</v>
          </cell>
          <cell r="V152" t="e">
            <v>#DIV/0!</v>
          </cell>
          <cell r="W152" t="e">
            <v>#DIV/0!</v>
          </cell>
        </row>
        <row r="153">
          <cell r="A153" t="str">
            <v>Peru</v>
          </cell>
          <cell r="B153" t="str">
            <v>PER</v>
          </cell>
          <cell r="C153" t="str">
            <v>Upper middle income</v>
          </cell>
          <cell r="D153" t="str">
            <v>Latin America &amp; Caribbean</v>
          </cell>
          <cell r="E153" t="str">
            <v>LAC</v>
          </cell>
          <cell r="F153" t="str">
            <v>N/A</v>
          </cell>
          <cell r="G153">
            <v>29262830</v>
          </cell>
          <cell r="H153">
            <v>36513996</v>
          </cell>
          <cell r="I153">
            <v>71.5</v>
          </cell>
          <cell r="J153">
            <v>10406488.860000001</v>
          </cell>
          <cell r="K153">
            <v>10406488.860000001</v>
          </cell>
          <cell r="L153">
            <v>264.60950300382302</v>
          </cell>
          <cell r="M153" t="str">
            <v>N/A</v>
          </cell>
          <cell r="N153">
            <v>2753655845.2594213</v>
          </cell>
          <cell r="O153">
            <v>222343941.22547197</v>
          </cell>
          <cell r="P153">
            <v>333515911.83820796</v>
          </cell>
          <cell r="Q153">
            <v>3087171757.0976295</v>
          </cell>
          <cell r="R153">
            <v>3087171757.0976295</v>
          </cell>
          <cell r="S153">
            <v>0</v>
          </cell>
          <cell r="T153">
            <v>0</v>
          </cell>
          <cell r="U153" t="e">
            <v>#DIV/0!</v>
          </cell>
          <cell r="V153" t="e">
            <v>#DIV/0!</v>
          </cell>
          <cell r="W153" t="e">
            <v>#DIV/0!</v>
          </cell>
        </row>
        <row r="154">
          <cell r="A154" t="str">
            <v>Philippines</v>
          </cell>
          <cell r="B154" t="str">
            <v>PHL</v>
          </cell>
          <cell r="C154" t="str">
            <v>Lower middle income</v>
          </cell>
          <cell r="D154" t="str">
            <v>East Asia &amp; Pacific</v>
          </cell>
          <cell r="E154" t="str">
            <v>SE Asia</v>
          </cell>
          <cell r="F154" t="str">
            <v>N/A</v>
          </cell>
          <cell r="G154">
            <v>93444322</v>
          </cell>
          <cell r="H154">
            <v>127797234</v>
          </cell>
          <cell r="I154">
            <v>74.3</v>
          </cell>
          <cell r="J154">
            <v>32843889.138</v>
          </cell>
          <cell r="K154">
            <v>32843889.138</v>
          </cell>
          <cell r="L154">
            <v>70.331447049312857</v>
          </cell>
          <cell r="M154" t="str">
            <v>N/A</v>
          </cell>
          <cell r="N154">
            <v>2309958249.8027487</v>
          </cell>
          <cell r="O154">
            <v>186517578.88032293</v>
          </cell>
          <cell r="P154">
            <v>279776368.3204844</v>
          </cell>
          <cell r="Q154">
            <v>2589734618.1232328</v>
          </cell>
          <cell r="R154">
            <v>2589734618.1232328</v>
          </cell>
          <cell r="S154">
            <v>0</v>
          </cell>
          <cell r="T154">
            <v>0</v>
          </cell>
          <cell r="U154" t="e">
            <v>#DIV/0!</v>
          </cell>
          <cell r="V154" t="e">
            <v>#DIV/0!</v>
          </cell>
          <cell r="W154" t="e">
            <v>#DIV/0!</v>
          </cell>
        </row>
        <row r="155">
          <cell r="A155" t="str">
            <v>Poland</v>
          </cell>
          <cell r="B155" t="str">
            <v>POL</v>
          </cell>
          <cell r="C155" t="str">
            <v>High income: OECD</v>
          </cell>
          <cell r="D155" t="str">
            <v>Europe &amp; Central Asia</v>
          </cell>
          <cell r="E155" t="str">
            <v>N/A</v>
          </cell>
          <cell r="F155" t="str">
            <v>N/A</v>
          </cell>
          <cell r="G155">
            <v>38183683</v>
          </cell>
          <cell r="H155">
            <v>37447642</v>
          </cell>
          <cell r="I155" t="str">
            <v>N/A</v>
          </cell>
          <cell r="J155" t="e">
            <v>#VALUE!</v>
          </cell>
          <cell r="K155">
            <v>0</v>
          </cell>
          <cell r="L155" t="str">
            <v>N/A</v>
          </cell>
          <cell r="M155" t="str">
            <v>N/A</v>
          </cell>
          <cell r="N155" t="e">
            <v>#VALUE!</v>
          </cell>
          <cell r="O155" t="e">
            <v>#VALUE!</v>
          </cell>
          <cell r="P155" t="e">
            <v>#VALUE!</v>
          </cell>
          <cell r="Q155" t="e">
            <v>#VALUE!</v>
          </cell>
          <cell r="R155">
            <v>0</v>
          </cell>
          <cell r="S155">
            <v>697164579.13620007</v>
          </cell>
          <cell r="T155">
            <v>10457468687.043001</v>
          </cell>
          <cell r="U155" t="e">
            <v>#VALUE!</v>
          </cell>
          <cell r="V155" t="e">
            <v>#VALUE!</v>
          </cell>
          <cell r="W155" t="e">
            <v>#VALUE!</v>
          </cell>
        </row>
        <row r="156">
          <cell r="A156" t="str">
            <v>Portugal</v>
          </cell>
          <cell r="B156" t="str">
            <v>PRT</v>
          </cell>
          <cell r="C156" t="str">
            <v>High income: OECD</v>
          </cell>
          <cell r="D156" t="str">
            <v>Europe &amp; Central Asia</v>
          </cell>
          <cell r="E156" t="str">
            <v>N/A</v>
          </cell>
          <cell r="F156" t="str">
            <v>N/A</v>
          </cell>
          <cell r="G156">
            <v>10573100</v>
          </cell>
          <cell r="H156">
            <v>10432816</v>
          </cell>
          <cell r="I156">
            <v>100</v>
          </cell>
          <cell r="J156">
            <v>0</v>
          </cell>
          <cell r="K156">
            <v>0</v>
          </cell>
          <cell r="L156" t="str">
            <v>N/A</v>
          </cell>
          <cell r="M156" t="str">
            <v>N/A</v>
          </cell>
          <cell r="N156" t="e">
            <v>#VALUE!</v>
          </cell>
          <cell r="O156" t="e">
            <v>#VALUE!</v>
          </cell>
          <cell r="P156" t="e">
            <v>#VALUE!</v>
          </cell>
          <cell r="Q156" t="e">
            <v>#VALUE!</v>
          </cell>
          <cell r="R156">
            <v>0</v>
          </cell>
          <cell r="S156">
            <v>0</v>
          </cell>
          <cell r="T156">
            <v>0</v>
          </cell>
          <cell r="U156" t="e">
            <v>#VALUE!</v>
          </cell>
          <cell r="V156" t="e">
            <v>#VALUE!</v>
          </cell>
          <cell r="W156" t="e">
            <v>#VALUE!</v>
          </cell>
        </row>
        <row r="157">
          <cell r="A157" t="str">
            <v>Puerto Rico</v>
          </cell>
          <cell r="B157" t="str">
            <v>PRI</v>
          </cell>
          <cell r="C157" t="str">
            <v>High income: nonOECD</v>
          </cell>
          <cell r="D157" t="str">
            <v>Latin America &amp; Caribbean</v>
          </cell>
          <cell r="E157" t="str">
            <v>LAC</v>
          </cell>
          <cell r="F157" t="str">
            <v>N/A</v>
          </cell>
          <cell r="G157">
            <v>3721208</v>
          </cell>
          <cell r="H157">
            <v>3703707</v>
          </cell>
          <cell r="I157">
            <v>99.3</v>
          </cell>
          <cell r="J157">
            <v>25925.949000000022</v>
          </cell>
          <cell r="K157">
            <v>25925.949000000022</v>
          </cell>
          <cell r="L157" t="str">
            <v>N/A</v>
          </cell>
          <cell r="M157" t="str">
            <v>N/A</v>
          </cell>
          <cell r="N157" t="e">
            <v>#VALUE!</v>
          </cell>
          <cell r="O157" t="e">
            <v>#VALUE!</v>
          </cell>
          <cell r="P157" t="e">
            <v>#VALUE!</v>
          </cell>
          <cell r="Q157" t="e">
            <v>#VALUE!</v>
          </cell>
          <cell r="R157">
            <v>0</v>
          </cell>
          <cell r="S157" t="e">
            <v>#N/A</v>
          </cell>
          <cell r="T157" t="e">
            <v>#N/A</v>
          </cell>
          <cell r="U157" t="e">
            <v>#VALUE!</v>
          </cell>
          <cell r="V157" t="e">
            <v>#VALUE!</v>
          </cell>
          <cell r="W157" t="e">
            <v>#VALUE!</v>
          </cell>
        </row>
        <row r="158">
          <cell r="A158" t="str">
            <v>Qatar</v>
          </cell>
          <cell r="B158" t="str">
            <v>QAT</v>
          </cell>
          <cell r="C158" t="str">
            <v>High income: nonOECD</v>
          </cell>
          <cell r="D158" t="str">
            <v>Middle East &amp; North Africa</v>
          </cell>
          <cell r="E158" t="str">
            <v>W Asia</v>
          </cell>
          <cell r="F158" t="str">
            <v>N/A</v>
          </cell>
          <cell r="G158">
            <v>1749713</v>
          </cell>
          <cell r="H158">
            <v>2760329</v>
          </cell>
          <cell r="I158">
            <v>100</v>
          </cell>
          <cell r="J158">
            <v>0</v>
          </cell>
          <cell r="K158">
            <v>0</v>
          </cell>
          <cell r="L158">
            <v>368.85245901639342</v>
          </cell>
          <cell r="M158" t="str">
            <v>N/A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6780036777.1239996</v>
          </cell>
          <cell r="T158">
            <v>101700551656.86</v>
          </cell>
          <cell r="U158">
            <v>0</v>
          </cell>
          <cell r="V158">
            <v>0</v>
          </cell>
          <cell r="W158">
            <v>0</v>
          </cell>
        </row>
        <row r="159">
          <cell r="A159" t="str">
            <v>Romania</v>
          </cell>
          <cell r="B159" t="str">
            <v>ROM</v>
          </cell>
          <cell r="C159" t="str">
            <v>Upper middle income</v>
          </cell>
          <cell r="D159" t="str">
            <v>Europe &amp; Central Asia</v>
          </cell>
          <cell r="E159" t="str">
            <v>N/A</v>
          </cell>
          <cell r="F159" t="str">
            <v>N/A</v>
          </cell>
          <cell r="G159">
            <v>20246871</v>
          </cell>
          <cell r="H159">
            <v>20232088</v>
          </cell>
          <cell r="I159" t="str">
            <v>N/A</v>
          </cell>
          <cell r="J159" t="e">
            <v>#VALUE!</v>
          </cell>
          <cell r="K159">
            <v>0</v>
          </cell>
          <cell r="L159" t="str">
            <v>N/A</v>
          </cell>
          <cell r="M159" t="str">
            <v>N/A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>
            <v>0</v>
          </cell>
          <cell r="S159">
            <v>0</v>
          </cell>
          <cell r="T159">
            <v>0</v>
          </cell>
          <cell r="U159" t="e">
            <v>#VALUE!</v>
          </cell>
          <cell r="V159" t="e">
            <v>#VALUE!</v>
          </cell>
          <cell r="W159" t="e">
            <v>#VALUE!</v>
          </cell>
        </row>
        <row r="160">
          <cell r="A160" t="str">
            <v>Russian Federation</v>
          </cell>
          <cell r="B160" t="str">
            <v>RUS</v>
          </cell>
          <cell r="C160" t="str">
            <v>High income: nonOECD</v>
          </cell>
          <cell r="D160" t="str">
            <v>Europe &amp; Central Asia</v>
          </cell>
          <cell r="E160" t="str">
            <v>N/A</v>
          </cell>
          <cell r="F160" t="str">
            <v>E Asia</v>
          </cell>
          <cell r="G160">
            <v>142385523</v>
          </cell>
          <cell r="H160">
            <v>133556108</v>
          </cell>
          <cell r="I160">
            <v>70.400000000000006</v>
          </cell>
          <cell r="J160">
            <v>39532607.967999987</v>
          </cell>
          <cell r="K160">
            <v>39532607.967999987</v>
          </cell>
          <cell r="L160">
            <v>118.39568135600364</v>
          </cell>
          <cell r="M160">
            <v>118.39568135600364</v>
          </cell>
          <cell r="N160">
            <v>4680490056.1511364</v>
          </cell>
          <cell r="O160">
            <v>377926169.58392352</v>
          </cell>
          <cell r="P160">
            <v>566889254.37588525</v>
          </cell>
          <cell r="Q160">
            <v>5247379310.5270214</v>
          </cell>
          <cell r="R160">
            <v>5247379310.5270214</v>
          </cell>
          <cell r="S160">
            <v>39405067380.993599</v>
          </cell>
          <cell r="T160">
            <v>591076010714.90393</v>
          </cell>
          <cell r="U160">
            <v>8.8776726096197658E-3</v>
          </cell>
          <cell r="V160">
            <v>2.9592242032065882E-3</v>
          </cell>
          <cell r="W160">
            <v>2.6633017828859296E-2</v>
          </cell>
        </row>
        <row r="161">
          <cell r="A161" t="str">
            <v>Rwanda</v>
          </cell>
          <cell r="B161" t="str">
            <v>RWA</v>
          </cell>
          <cell r="C161" t="str">
            <v>Low income</v>
          </cell>
          <cell r="D161" t="str">
            <v>Sub-Saharan Africa</v>
          </cell>
          <cell r="E161" t="str">
            <v>SSA</v>
          </cell>
          <cell r="F161" t="str">
            <v>N/A</v>
          </cell>
          <cell r="G161">
            <v>10836732</v>
          </cell>
          <cell r="H161">
            <v>17771249</v>
          </cell>
          <cell r="I161">
            <v>61.2</v>
          </cell>
          <cell r="J161">
            <v>6895244.6120000007</v>
          </cell>
          <cell r="K161">
            <v>6895244.6120000007</v>
          </cell>
          <cell r="L161">
            <v>110.63478977741137</v>
          </cell>
          <cell r="M161" t="str">
            <v>N/A</v>
          </cell>
          <cell r="N161">
            <v>762853938.11244845</v>
          </cell>
          <cell r="O161">
            <v>61596641.232889645</v>
          </cell>
          <cell r="P161">
            <v>92394961.849334478</v>
          </cell>
          <cell r="Q161">
            <v>855248899.96178293</v>
          </cell>
          <cell r="R161">
            <v>855248899.96178293</v>
          </cell>
          <cell r="S161">
            <v>17561062.287999999</v>
          </cell>
          <cell r="T161">
            <v>263415934.31999999</v>
          </cell>
          <cell r="U161">
            <v>3.2467622058232024</v>
          </cell>
          <cell r="V161">
            <v>1.082254068607734</v>
          </cell>
          <cell r="W161">
            <v>9.7402866174696072</v>
          </cell>
        </row>
        <row r="162">
          <cell r="A162" t="str">
            <v>Samoa</v>
          </cell>
          <cell r="B162" t="str">
            <v>WSM</v>
          </cell>
          <cell r="C162" t="str">
            <v>Lower middle income</v>
          </cell>
          <cell r="D162" t="str">
            <v>East Asia &amp; Pacific</v>
          </cell>
          <cell r="E162" t="str">
            <v>Oceania</v>
          </cell>
          <cell r="F162" t="str">
            <v>N/A</v>
          </cell>
          <cell r="G162">
            <v>186029</v>
          </cell>
          <cell r="H162">
            <v>211105</v>
          </cell>
          <cell r="I162">
            <v>91.7</v>
          </cell>
          <cell r="J162">
            <v>17521.714999999993</v>
          </cell>
          <cell r="K162">
            <v>17521.714999999993</v>
          </cell>
          <cell r="L162">
            <v>250</v>
          </cell>
          <cell r="M162" t="str">
            <v>N/A</v>
          </cell>
          <cell r="N162">
            <v>4380428.7499999981</v>
          </cell>
          <cell r="O162">
            <v>353697.71941874985</v>
          </cell>
          <cell r="P162">
            <v>530546.57912812475</v>
          </cell>
          <cell r="Q162">
            <v>4910975.3291281229</v>
          </cell>
          <cell r="R162">
            <v>4910975.3291281229</v>
          </cell>
          <cell r="S162">
            <v>0</v>
          </cell>
          <cell r="T162">
            <v>0</v>
          </cell>
          <cell r="U162" t="e">
            <v>#DIV/0!</v>
          </cell>
          <cell r="V162" t="e">
            <v>#DIV/0!</v>
          </cell>
          <cell r="W162" t="e">
            <v>#DIV/0!</v>
          </cell>
        </row>
        <row r="163">
          <cell r="A163" t="str">
            <v>San Marino</v>
          </cell>
          <cell r="B163" t="str">
            <v>SMR</v>
          </cell>
          <cell r="C163" t="str">
            <v>High income: nonOECD</v>
          </cell>
          <cell r="D163" t="str">
            <v>Europe &amp; Central Asia</v>
          </cell>
          <cell r="E163" t="str">
            <v>N/A</v>
          </cell>
          <cell r="F163" t="str">
            <v>N/A</v>
          </cell>
          <cell r="G163">
            <v>30861</v>
          </cell>
          <cell r="H163">
            <v>33108</v>
          </cell>
          <cell r="I163" t="str">
            <v>N/A</v>
          </cell>
          <cell r="J163" t="e">
            <v>#VALUE!</v>
          </cell>
          <cell r="K163">
            <v>0</v>
          </cell>
          <cell r="L163" t="str">
            <v>N/A</v>
          </cell>
          <cell r="M163" t="str">
            <v>N/A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>
            <v>0</v>
          </cell>
          <cell r="S163" t="e">
            <v>#N/A</v>
          </cell>
          <cell r="T163" t="e">
            <v>#N/A</v>
          </cell>
          <cell r="U163" t="e">
            <v>#VALUE!</v>
          </cell>
          <cell r="V163" t="e">
            <v>#VALUE!</v>
          </cell>
          <cell r="W163" t="e">
            <v>#VALUE!</v>
          </cell>
        </row>
        <row r="164">
          <cell r="A164" t="str">
            <v>Sao Tome and Principe</v>
          </cell>
          <cell r="B164" t="str">
            <v>STP</v>
          </cell>
          <cell r="C164" t="str">
            <v>Lower middle income</v>
          </cell>
          <cell r="D164" t="str">
            <v>Sub-Saharan Africa</v>
          </cell>
          <cell r="E164" t="str">
            <v>SSA</v>
          </cell>
          <cell r="F164" t="str">
            <v>N/A</v>
          </cell>
          <cell r="G164">
            <v>178228</v>
          </cell>
          <cell r="H164">
            <v>278192</v>
          </cell>
          <cell r="I164">
            <v>33.1</v>
          </cell>
          <cell r="J164">
            <v>186110.448</v>
          </cell>
          <cell r="K164">
            <v>186110.448</v>
          </cell>
          <cell r="L164">
            <v>133.83254909236055</v>
          </cell>
          <cell r="M164">
            <v>133.83254909236055</v>
          </cell>
          <cell r="N164">
            <v>24907635.668561216</v>
          </cell>
          <cell r="O164">
            <v>2011167.0420579754</v>
          </cell>
          <cell r="P164">
            <v>3016750.5630869633</v>
          </cell>
          <cell r="Q164">
            <v>27924386.231648181</v>
          </cell>
          <cell r="R164">
            <v>27924386.231648181</v>
          </cell>
          <cell r="S164">
            <v>710654.31359999999</v>
          </cell>
          <cell r="T164">
            <v>10659814.704</v>
          </cell>
          <cell r="U164">
            <v>2.6195939617195978</v>
          </cell>
          <cell r="V164">
            <v>0.87319798723986586</v>
          </cell>
          <cell r="W164">
            <v>7.8587818851587938</v>
          </cell>
        </row>
        <row r="165">
          <cell r="A165" t="str">
            <v>Saudi Arabia</v>
          </cell>
          <cell r="B165" t="str">
            <v>SAU</v>
          </cell>
          <cell r="C165" t="str">
            <v>High income: nonOECD</v>
          </cell>
          <cell r="D165" t="str">
            <v>Middle East &amp; North Africa</v>
          </cell>
          <cell r="E165" t="str">
            <v>W Asia</v>
          </cell>
          <cell r="F165" t="str">
            <v>N/A</v>
          </cell>
          <cell r="G165">
            <v>27258387</v>
          </cell>
          <cell r="H165">
            <v>35634201</v>
          </cell>
          <cell r="I165">
            <v>100</v>
          </cell>
          <cell r="J165">
            <v>0</v>
          </cell>
          <cell r="K165">
            <v>0</v>
          </cell>
          <cell r="L165">
            <v>266.84034238928172</v>
          </cell>
          <cell r="M165" t="str">
            <v>N/A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57508804538.919998</v>
          </cell>
          <cell r="T165">
            <v>862632068083.79993</v>
          </cell>
          <cell r="U165">
            <v>0</v>
          </cell>
          <cell r="V165">
            <v>0</v>
          </cell>
          <cell r="W165">
            <v>0</v>
          </cell>
        </row>
        <row r="166">
          <cell r="A166" t="str">
            <v>Senegal</v>
          </cell>
          <cell r="B166" t="str">
            <v>SEN</v>
          </cell>
          <cell r="C166" t="str">
            <v>Lower middle income</v>
          </cell>
          <cell r="D166" t="str">
            <v>Sub-Saharan Africa</v>
          </cell>
          <cell r="E166" t="str">
            <v>SSA</v>
          </cell>
          <cell r="F166" t="str">
            <v>N/A</v>
          </cell>
          <cell r="G166">
            <v>12950564</v>
          </cell>
          <cell r="H166">
            <v>21855703</v>
          </cell>
          <cell r="I166">
            <v>50.3</v>
          </cell>
          <cell r="J166">
            <v>10862284.391000001</v>
          </cell>
          <cell r="K166">
            <v>10862284.391000001</v>
          </cell>
          <cell r="L166">
            <v>55.384615384615387</v>
          </cell>
          <cell r="M166" t="str">
            <v>N/A</v>
          </cell>
          <cell r="N166">
            <v>601603443.19384623</v>
          </cell>
          <cell r="O166">
            <v>48576470.020687111</v>
          </cell>
          <cell r="P166">
            <v>72864705.03103067</v>
          </cell>
          <cell r="Q166">
            <v>674468148.22487688</v>
          </cell>
          <cell r="R166">
            <v>674468148.22487688</v>
          </cell>
          <cell r="S166">
            <v>313341768.5424</v>
          </cell>
          <cell r="T166">
            <v>4700126528.1359997</v>
          </cell>
          <cell r="U166">
            <v>0.14349999817821094</v>
          </cell>
          <cell r="V166">
            <v>4.7833332726070314E-2</v>
          </cell>
          <cell r="W166">
            <v>0.43049999453463283</v>
          </cell>
        </row>
        <row r="167">
          <cell r="A167" t="str">
            <v>Serbia</v>
          </cell>
          <cell r="B167" t="str">
            <v>SRB</v>
          </cell>
          <cell r="C167" t="str">
            <v>Upper middle income</v>
          </cell>
          <cell r="D167" t="str">
            <v>Europe &amp; Central Asia</v>
          </cell>
          <cell r="E167" t="str">
            <v>N/A</v>
          </cell>
          <cell r="F167" t="str">
            <v>SE Asia</v>
          </cell>
          <cell r="G167">
            <v>7291436</v>
          </cell>
          <cell r="H167">
            <v>8582256</v>
          </cell>
          <cell r="I167">
            <v>97.1</v>
          </cell>
          <cell r="J167">
            <v>248885.42400000023</v>
          </cell>
          <cell r="K167">
            <v>248885.42400000023</v>
          </cell>
          <cell r="L167">
            <v>76.733547934264351</v>
          </cell>
          <cell r="M167">
            <v>76.733547934264351</v>
          </cell>
          <cell r="N167">
            <v>19097861.612643726</v>
          </cell>
          <cell r="O167">
            <v>1542056.8359129175</v>
          </cell>
          <cell r="P167">
            <v>2313085.2538693761</v>
          </cell>
          <cell r="Q167">
            <v>21410946.866513103</v>
          </cell>
          <cell r="R167">
            <v>21410946.866513103</v>
          </cell>
          <cell r="S167">
            <v>0</v>
          </cell>
          <cell r="T167">
            <v>0</v>
          </cell>
          <cell r="U167" t="e">
            <v>#DIV/0!</v>
          </cell>
          <cell r="V167" t="e">
            <v>#DIV/0!</v>
          </cell>
          <cell r="W167" t="e">
            <v>#DIV/0!</v>
          </cell>
        </row>
        <row r="168">
          <cell r="A168" t="str">
            <v>Seychelles</v>
          </cell>
          <cell r="B168" t="str">
            <v>SYC</v>
          </cell>
          <cell r="C168" t="str">
            <v>Upper middle income</v>
          </cell>
          <cell r="D168" t="str">
            <v>Sub-Saharan Africa</v>
          </cell>
          <cell r="E168" t="str">
            <v>SSA</v>
          </cell>
          <cell r="F168" t="str">
            <v>N/A</v>
          </cell>
          <cell r="G168">
            <v>89770</v>
          </cell>
          <cell r="H168">
            <v>98416</v>
          </cell>
          <cell r="I168">
            <v>97.1</v>
          </cell>
          <cell r="J168">
            <v>2854.0640000000026</v>
          </cell>
          <cell r="K168">
            <v>2854.0640000000026</v>
          </cell>
          <cell r="L168">
            <v>133.83254909236055</v>
          </cell>
          <cell r="M168">
            <v>133.83254909236055</v>
          </cell>
          <cell r="N168">
            <v>381966.66039273929</v>
          </cell>
          <cell r="O168">
            <v>30841.897993411734</v>
          </cell>
          <cell r="P168">
            <v>46262.846990117599</v>
          </cell>
          <cell r="Q168">
            <v>428229.50738285691</v>
          </cell>
          <cell r="R168">
            <v>428229.50738285691</v>
          </cell>
          <cell r="S168">
            <v>0</v>
          </cell>
          <cell r="T168">
            <v>0</v>
          </cell>
          <cell r="U168" t="e">
            <v>#DIV/0!</v>
          </cell>
          <cell r="V168" t="e">
            <v>#DIV/0!</v>
          </cell>
          <cell r="W168" t="e">
            <v>#DIV/0!</v>
          </cell>
        </row>
        <row r="169">
          <cell r="A169" t="str">
            <v>Sierra Leone</v>
          </cell>
          <cell r="B169" t="str">
            <v>SLE</v>
          </cell>
          <cell r="C169" t="str">
            <v>Low income</v>
          </cell>
          <cell r="D169" t="str">
            <v>Sub-Saharan Africa</v>
          </cell>
          <cell r="E169" t="str">
            <v>SSA</v>
          </cell>
          <cell r="F169" t="str">
            <v>N/A</v>
          </cell>
          <cell r="G169">
            <v>5751976</v>
          </cell>
          <cell r="H169">
            <v>8057580</v>
          </cell>
          <cell r="I169">
            <v>12.8</v>
          </cell>
          <cell r="J169">
            <v>7026209.7599999998</v>
          </cell>
          <cell r="K169">
            <v>7026209.7599999998</v>
          </cell>
          <cell r="L169">
            <v>125.98695502917954</v>
          </cell>
          <cell r="M169" t="str">
            <v>N/A</v>
          </cell>
          <cell r="N169">
            <v>885210773.05870235</v>
          </cell>
          <cell r="O169">
            <v>71476343.870624915</v>
          </cell>
          <cell r="P169">
            <v>107214515.80593738</v>
          </cell>
          <cell r="Q169">
            <v>992425288.86463976</v>
          </cell>
          <cell r="R169">
            <v>992425288.86463976</v>
          </cell>
          <cell r="S169">
            <v>0</v>
          </cell>
          <cell r="T169">
            <v>0</v>
          </cell>
          <cell r="U169" t="e">
            <v>#DIV/0!</v>
          </cell>
          <cell r="V169" t="e">
            <v>#DIV/0!</v>
          </cell>
          <cell r="W169" t="e">
            <v>#DIV/0!</v>
          </cell>
        </row>
        <row r="170">
          <cell r="A170" t="str">
            <v>Singapore</v>
          </cell>
          <cell r="B170" t="str">
            <v>SGP</v>
          </cell>
          <cell r="C170" t="str">
            <v>High income: nonOECD</v>
          </cell>
          <cell r="D170" t="str">
            <v>East Asia &amp; Pacific</v>
          </cell>
          <cell r="E170" t="str">
            <v>SE Asia</v>
          </cell>
          <cell r="F170" t="str">
            <v>N/A</v>
          </cell>
          <cell r="G170">
            <v>5076700</v>
          </cell>
          <cell r="H170">
            <v>6577884</v>
          </cell>
          <cell r="I170">
            <v>100</v>
          </cell>
          <cell r="J170">
            <v>0</v>
          </cell>
          <cell r="K170">
            <v>0</v>
          </cell>
          <cell r="L170">
            <v>373.87387387387389</v>
          </cell>
          <cell r="M170" t="str">
            <v>N/A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 t="e">
            <v>#DIV/0!</v>
          </cell>
          <cell r="V170" t="e">
            <v>#DIV/0!</v>
          </cell>
          <cell r="W170" t="e">
            <v>#DIV/0!</v>
          </cell>
        </row>
        <row r="171">
          <cell r="A171" t="str">
            <v>Sint Maarten (Dutch part)</v>
          </cell>
          <cell r="B171" t="str">
            <v>SXM</v>
          </cell>
          <cell r="C171" t="str">
            <v>High income: nonOECD</v>
          </cell>
          <cell r="D171" t="str">
            <v>Latin America &amp; Caribbean</v>
          </cell>
          <cell r="E171" t="str">
            <v>LAC</v>
          </cell>
          <cell r="F171" t="str">
            <v>N/A</v>
          </cell>
          <cell r="G171">
            <v>37850</v>
          </cell>
          <cell r="H171">
            <v>56791</v>
          </cell>
          <cell r="I171" t="str">
            <v>N/A</v>
          </cell>
          <cell r="J171" t="e">
            <v>#VALUE!</v>
          </cell>
          <cell r="K171">
            <v>0</v>
          </cell>
          <cell r="L171" t="str">
            <v>N/A</v>
          </cell>
          <cell r="M171" t="str">
            <v>N/A</v>
          </cell>
          <cell r="N171" t="e">
            <v>#VALUE!</v>
          </cell>
          <cell r="O171" t="e">
            <v>#VALUE!</v>
          </cell>
          <cell r="P171" t="e">
            <v>#VALUE!</v>
          </cell>
          <cell r="Q171" t="e">
            <v>#VALUE!</v>
          </cell>
          <cell r="R171">
            <v>0</v>
          </cell>
          <cell r="S171" t="e">
            <v>#N/A</v>
          </cell>
          <cell r="T171" t="e">
            <v>#N/A</v>
          </cell>
          <cell r="U171" t="e">
            <v>#VALUE!</v>
          </cell>
          <cell r="V171" t="e">
            <v>#VALUE!</v>
          </cell>
          <cell r="W171" t="e">
            <v>#VALUE!</v>
          </cell>
        </row>
        <row r="172">
          <cell r="A172" t="str">
            <v>Slovak Republic</v>
          </cell>
          <cell r="B172" t="str">
            <v>SVK</v>
          </cell>
          <cell r="C172" t="str">
            <v>High income: OECD</v>
          </cell>
          <cell r="D172" t="str">
            <v>Europe &amp; Central Asia</v>
          </cell>
          <cell r="E172" t="str">
            <v>N/A</v>
          </cell>
          <cell r="F172" t="str">
            <v>N/A</v>
          </cell>
          <cell r="G172">
            <v>5391428</v>
          </cell>
          <cell r="H172">
            <v>5395535</v>
          </cell>
          <cell r="I172">
            <v>99.7</v>
          </cell>
          <cell r="J172">
            <v>16186.605000000014</v>
          </cell>
          <cell r="K172">
            <v>16186.605000000014</v>
          </cell>
          <cell r="L172" t="str">
            <v>N/A</v>
          </cell>
          <cell r="M172" t="str">
            <v>N/A</v>
          </cell>
          <cell r="N172" t="e">
            <v>#VALUE!</v>
          </cell>
          <cell r="O172" t="e">
            <v>#VALUE!</v>
          </cell>
          <cell r="P172" t="e">
            <v>#VALUE!</v>
          </cell>
          <cell r="Q172" t="e">
            <v>#VALUE!</v>
          </cell>
          <cell r="R172">
            <v>0</v>
          </cell>
          <cell r="S172">
            <v>9518129.4096000027</v>
          </cell>
          <cell r="T172">
            <v>142771941.14400005</v>
          </cell>
          <cell r="U172" t="e">
            <v>#VALUE!</v>
          </cell>
          <cell r="V172" t="e">
            <v>#VALUE!</v>
          </cell>
          <cell r="W172" t="e">
            <v>#VALUE!</v>
          </cell>
        </row>
        <row r="173">
          <cell r="A173" t="str">
            <v>Slovenia</v>
          </cell>
          <cell r="B173" t="str">
            <v>SVN</v>
          </cell>
          <cell r="C173" t="str">
            <v>High income: OECD</v>
          </cell>
          <cell r="D173" t="str">
            <v>Europe &amp; Central Asia</v>
          </cell>
          <cell r="E173" t="str">
            <v>N/A</v>
          </cell>
          <cell r="F173" t="str">
            <v>N/A</v>
          </cell>
          <cell r="G173">
            <v>2048583</v>
          </cell>
          <cell r="H173">
            <v>2086065.9999999998</v>
          </cell>
          <cell r="I173">
            <v>100</v>
          </cell>
          <cell r="J173">
            <v>0</v>
          </cell>
          <cell r="K173">
            <v>0</v>
          </cell>
          <cell r="L173" t="str">
            <v>N/A</v>
          </cell>
          <cell r="M173" t="str">
            <v>N/A</v>
          </cell>
          <cell r="N173" t="e">
            <v>#VALUE!</v>
          </cell>
          <cell r="O173" t="e">
            <v>#VALUE!</v>
          </cell>
          <cell r="P173" t="e">
            <v>#VALUE!</v>
          </cell>
          <cell r="Q173" t="e">
            <v>#VALUE!</v>
          </cell>
          <cell r="R173">
            <v>0</v>
          </cell>
          <cell r="S173">
            <v>10138220.389600001</v>
          </cell>
          <cell r="T173">
            <v>152073305.84400001</v>
          </cell>
          <cell r="U173" t="e">
            <v>#VALUE!</v>
          </cell>
          <cell r="V173" t="e">
            <v>#VALUE!</v>
          </cell>
          <cell r="W173" t="e">
            <v>#VALUE!</v>
          </cell>
        </row>
        <row r="174">
          <cell r="A174" t="str">
            <v>Solomon Islands</v>
          </cell>
          <cell r="B174" t="str">
            <v>SLB</v>
          </cell>
          <cell r="C174" t="str">
            <v>Lower middle income</v>
          </cell>
          <cell r="D174" t="str">
            <v>East Asia &amp; Pacific</v>
          </cell>
          <cell r="E174" t="str">
            <v>Oceania</v>
          </cell>
          <cell r="F174" t="str">
            <v>N/A</v>
          </cell>
          <cell r="G174">
            <v>526447</v>
          </cell>
          <cell r="H174">
            <v>764146</v>
          </cell>
          <cell r="I174">
            <v>28.2</v>
          </cell>
          <cell r="J174">
            <v>548656.82799999998</v>
          </cell>
          <cell r="K174">
            <v>548656.82799999998</v>
          </cell>
          <cell r="L174">
            <v>85.308056872037909</v>
          </cell>
          <cell r="M174" t="str">
            <v>N/A</v>
          </cell>
          <cell r="N174">
            <v>46804847.88625592</v>
          </cell>
          <cell r="O174">
            <v>3779257.4425757341</v>
          </cell>
          <cell r="P174">
            <v>5668886.1638636012</v>
          </cell>
          <cell r="Q174">
            <v>52473734.050119519</v>
          </cell>
          <cell r="R174">
            <v>52473734.050119519</v>
          </cell>
          <cell r="S174">
            <v>0</v>
          </cell>
          <cell r="T174">
            <v>0</v>
          </cell>
          <cell r="U174" t="e">
            <v>#DIV/0!</v>
          </cell>
          <cell r="V174" t="e">
            <v>#DIV/0!</v>
          </cell>
          <cell r="W174" t="e">
            <v>#DIV/0!</v>
          </cell>
        </row>
        <row r="175">
          <cell r="A175" t="str">
            <v>Somalia</v>
          </cell>
          <cell r="B175" t="str">
            <v>SOM</v>
          </cell>
          <cell r="C175" t="str">
            <v>Low income</v>
          </cell>
          <cell r="D175" t="str">
            <v>Sub-Saharan Africa</v>
          </cell>
          <cell r="E175" t="str">
            <v>SSA</v>
          </cell>
          <cell r="F175" t="str">
            <v>N/A</v>
          </cell>
          <cell r="G175">
            <v>9636173</v>
          </cell>
          <cell r="H175">
            <v>16880129</v>
          </cell>
          <cell r="I175">
            <v>23.4</v>
          </cell>
          <cell r="J175">
            <v>12930178.813999999</v>
          </cell>
          <cell r="K175">
            <v>12930178.813999999</v>
          </cell>
          <cell r="L175">
            <v>70.577237672353348</v>
          </cell>
          <cell r="M175" t="str">
            <v>N/A</v>
          </cell>
          <cell r="N175">
            <v>912576303.30170584</v>
          </cell>
          <cell r="O175">
            <v>73685973.610096231</v>
          </cell>
          <cell r="P175">
            <v>110528960.41514434</v>
          </cell>
          <cell r="Q175">
            <v>1023105263.7168502</v>
          </cell>
          <cell r="R175">
            <v>1023105263.7168502</v>
          </cell>
          <cell r="S175" t="e">
            <v>#N/A</v>
          </cell>
          <cell r="T175" t="e">
            <v>#N/A</v>
          </cell>
          <cell r="U175" t="e">
            <v>#N/A</v>
          </cell>
          <cell r="V175" t="e">
            <v>#N/A</v>
          </cell>
          <cell r="W175" t="e">
            <v>#N/A</v>
          </cell>
        </row>
        <row r="176">
          <cell r="A176" t="str">
            <v>South Africa</v>
          </cell>
          <cell r="B176" t="str">
            <v>ZAF</v>
          </cell>
          <cell r="C176" t="str">
            <v>Upper middle income</v>
          </cell>
          <cell r="D176" t="str">
            <v>Sub-Saharan Africa</v>
          </cell>
          <cell r="E176" t="str">
            <v>SSA</v>
          </cell>
          <cell r="F176" t="str">
            <v>N/A</v>
          </cell>
          <cell r="G176">
            <v>50895698</v>
          </cell>
          <cell r="H176">
            <v>58095501</v>
          </cell>
          <cell r="I176">
            <v>73</v>
          </cell>
          <cell r="J176">
            <v>15685785.270000001</v>
          </cell>
          <cell r="K176">
            <v>15685785.270000001</v>
          </cell>
          <cell r="L176">
            <v>333.05404273146206</v>
          </cell>
          <cell r="M176" t="str">
            <v>N/A</v>
          </cell>
          <cell r="N176">
            <v>5224214197.5911188</v>
          </cell>
          <cell r="O176">
            <v>421829175.3844949</v>
          </cell>
          <cell r="P176">
            <v>632743763.07674229</v>
          </cell>
          <cell r="Q176">
            <v>5856957960.667861</v>
          </cell>
          <cell r="R176">
            <v>5856957960.667861</v>
          </cell>
          <cell r="S176">
            <v>2145502407.3840003</v>
          </cell>
          <cell r="T176">
            <v>32182536110.760006</v>
          </cell>
          <cell r="U176">
            <v>0.18199180886523197</v>
          </cell>
          <cell r="V176">
            <v>6.0663936288410658E-2</v>
          </cell>
          <cell r="W176">
            <v>0.54597542659569587</v>
          </cell>
        </row>
        <row r="177">
          <cell r="A177" t="str">
            <v>South Sudan</v>
          </cell>
          <cell r="B177" t="str">
            <v>SSD</v>
          </cell>
          <cell r="C177" t="str">
            <v>Low income</v>
          </cell>
          <cell r="D177" t="str">
            <v>Sub-Saharan Africa</v>
          </cell>
          <cell r="E177" t="str">
            <v>SSA</v>
          </cell>
          <cell r="F177" t="str">
            <v>N/A</v>
          </cell>
          <cell r="G177">
            <v>9940929</v>
          </cell>
          <cell r="H177">
            <v>17296842</v>
          </cell>
          <cell r="I177" t="str">
            <v>N/A</v>
          </cell>
          <cell r="J177" t="e">
            <v>#VALUE!</v>
          </cell>
          <cell r="K177">
            <v>0</v>
          </cell>
          <cell r="L177" t="str">
            <v>N/A</v>
          </cell>
          <cell r="M177" t="str">
            <v>N/A</v>
          </cell>
          <cell r="N177" t="e">
            <v>#VALUE!</v>
          </cell>
          <cell r="O177" t="e">
            <v>#VALUE!</v>
          </cell>
          <cell r="P177" t="e">
            <v>#VALUE!</v>
          </cell>
          <cell r="Q177" t="e">
            <v>#VALUE!</v>
          </cell>
          <cell r="R177">
            <v>0</v>
          </cell>
          <cell r="S177">
            <v>1028907405.11</v>
          </cell>
          <cell r="T177">
            <v>15433611076.65</v>
          </cell>
          <cell r="U177" t="e">
            <v>#VALUE!</v>
          </cell>
          <cell r="V177" t="e">
            <v>#VALUE!</v>
          </cell>
          <cell r="W177" t="e">
            <v>#VALUE!</v>
          </cell>
        </row>
        <row r="178">
          <cell r="A178" t="str">
            <v>Spain</v>
          </cell>
          <cell r="B178" t="str">
            <v>ESP</v>
          </cell>
          <cell r="C178" t="str">
            <v>High income: OECD</v>
          </cell>
          <cell r="D178" t="str">
            <v>Europe &amp; Central Asia</v>
          </cell>
          <cell r="E178" t="str">
            <v>N/A</v>
          </cell>
          <cell r="F178" t="str">
            <v>N/A</v>
          </cell>
          <cell r="G178">
            <v>46576897</v>
          </cell>
          <cell r="H178">
            <v>48235492</v>
          </cell>
          <cell r="I178">
            <v>100</v>
          </cell>
          <cell r="J178">
            <v>0</v>
          </cell>
          <cell r="K178">
            <v>0</v>
          </cell>
          <cell r="L178" t="str">
            <v>N/A</v>
          </cell>
          <cell r="M178" t="str">
            <v>N/A</v>
          </cell>
          <cell r="N178" t="e">
            <v>#VALUE!</v>
          </cell>
          <cell r="O178" t="e">
            <v>#VALUE!</v>
          </cell>
          <cell r="P178" t="e">
            <v>#VALUE!</v>
          </cell>
          <cell r="Q178" t="e">
            <v>#VALUE!</v>
          </cell>
          <cell r="R178">
            <v>0</v>
          </cell>
          <cell r="S178">
            <v>445413362.82239997</v>
          </cell>
          <cell r="T178">
            <v>6681200442.3359995</v>
          </cell>
          <cell r="U178" t="e">
            <v>#VALUE!</v>
          </cell>
          <cell r="V178" t="e">
            <v>#VALUE!</v>
          </cell>
          <cell r="W178" t="e">
            <v>#VALUE!</v>
          </cell>
        </row>
        <row r="179">
          <cell r="A179" t="str">
            <v>Sri Lanka</v>
          </cell>
          <cell r="B179" t="str">
            <v>LKA</v>
          </cell>
          <cell r="C179" t="str">
            <v>Lower middle income</v>
          </cell>
          <cell r="D179" t="str">
            <v>South Asia</v>
          </cell>
          <cell r="E179" t="str">
            <v>S Asia</v>
          </cell>
          <cell r="F179" t="str">
            <v>N/A</v>
          </cell>
          <cell r="G179">
            <v>20653000</v>
          </cell>
          <cell r="H179">
            <v>23271183</v>
          </cell>
          <cell r="I179">
            <v>90</v>
          </cell>
          <cell r="J179">
            <v>2327118.2999999993</v>
          </cell>
          <cell r="K179">
            <v>2327118.2999999993</v>
          </cell>
          <cell r="L179">
            <v>88.034188034188034</v>
          </cell>
          <cell r="M179" t="str">
            <v>N/A</v>
          </cell>
          <cell r="N179">
            <v>204865969.99999994</v>
          </cell>
          <cell r="O179">
            <v>16541902.747649994</v>
          </cell>
          <cell r="P179">
            <v>24812854.121474989</v>
          </cell>
          <cell r="Q179">
            <v>229678824.12147492</v>
          </cell>
          <cell r="R179">
            <v>229678824.12147492</v>
          </cell>
          <cell r="S179">
            <v>945424089.9819001</v>
          </cell>
          <cell r="T179">
            <v>14181361349.728502</v>
          </cell>
          <cell r="U179">
            <v>1.6195823409144851E-2</v>
          </cell>
          <cell r="V179">
            <v>5.3986078030482838E-3</v>
          </cell>
          <cell r="W179">
            <v>4.8587470227434551E-2</v>
          </cell>
        </row>
        <row r="180">
          <cell r="A180" t="str">
            <v>St. Kitts and Nevis</v>
          </cell>
          <cell r="B180" t="str">
            <v>KNA</v>
          </cell>
          <cell r="C180" t="str">
            <v>High income: nonOECD</v>
          </cell>
          <cell r="D180" t="str">
            <v>Latin America &amp; Caribbean</v>
          </cell>
          <cell r="E180" t="str">
            <v>LAC</v>
          </cell>
          <cell r="F180" t="str">
            <v>N/A</v>
          </cell>
          <cell r="G180">
            <v>52352</v>
          </cell>
          <cell r="H180">
            <v>62581</v>
          </cell>
          <cell r="I180" t="str">
            <v>N/A</v>
          </cell>
          <cell r="J180" t="e">
            <v>#VALUE!</v>
          </cell>
          <cell r="K180">
            <v>0</v>
          </cell>
          <cell r="L180" t="str">
            <v>N/A</v>
          </cell>
          <cell r="M180" t="str">
            <v>N/A</v>
          </cell>
          <cell r="N180" t="e">
            <v>#VALUE!</v>
          </cell>
          <cell r="O180" t="e">
            <v>#VALUE!</v>
          </cell>
          <cell r="P180" t="e">
            <v>#VALUE!</v>
          </cell>
          <cell r="Q180" t="e">
            <v>#VALUE!</v>
          </cell>
          <cell r="R180">
            <v>0</v>
          </cell>
          <cell r="S180">
            <v>1110803.1200000001</v>
          </cell>
          <cell r="T180">
            <v>16662046.800000001</v>
          </cell>
          <cell r="U180" t="e">
            <v>#VALUE!</v>
          </cell>
          <cell r="V180" t="e">
            <v>#VALUE!</v>
          </cell>
          <cell r="W180" t="e">
            <v>#VALUE!</v>
          </cell>
        </row>
        <row r="181">
          <cell r="A181" t="str">
            <v>St. Lucia</v>
          </cell>
          <cell r="B181" t="str">
            <v>LCA</v>
          </cell>
          <cell r="C181" t="str">
            <v>Upper middle income</v>
          </cell>
          <cell r="D181" t="str">
            <v>Latin America &amp; Caribbean</v>
          </cell>
          <cell r="E181" t="str">
            <v>LAC</v>
          </cell>
          <cell r="F181" t="str">
            <v>N/A</v>
          </cell>
          <cell r="G181">
            <v>177397</v>
          </cell>
          <cell r="H181">
            <v>201817</v>
          </cell>
          <cell r="I181">
            <v>65.3</v>
          </cell>
          <cell r="J181">
            <v>70030.498999999996</v>
          </cell>
          <cell r="K181">
            <v>70030.498999999996</v>
          </cell>
          <cell r="L181">
            <v>271.17101589161985</v>
          </cell>
          <cell r="M181">
            <v>271.17101589161985</v>
          </cell>
          <cell r="N181">
            <v>18990241.557227068</v>
          </cell>
          <cell r="O181">
            <v>1533367.0545382996</v>
          </cell>
          <cell r="P181">
            <v>2300050.5818074495</v>
          </cell>
          <cell r="Q181">
            <v>21290292.139034517</v>
          </cell>
          <cell r="R181">
            <v>21290292.139034517</v>
          </cell>
          <cell r="S181">
            <v>1972496.0675000001</v>
          </cell>
          <cell r="T181">
            <v>29587441.012500003</v>
          </cell>
          <cell r="U181">
            <v>0.71957193357951654</v>
          </cell>
          <cell r="V181">
            <v>0.23985731119317219</v>
          </cell>
          <cell r="W181">
            <v>2.1587158007385496</v>
          </cell>
        </row>
        <row r="182">
          <cell r="A182" t="str">
            <v>St. Martin (French part)</v>
          </cell>
          <cell r="B182" t="str">
            <v>MAF</v>
          </cell>
          <cell r="C182" t="str">
            <v>High income: nonOECD</v>
          </cell>
          <cell r="D182" t="str">
            <v>Latin America &amp; Caribbean</v>
          </cell>
          <cell r="E182" t="str">
            <v>LAC</v>
          </cell>
          <cell r="F182" t="str">
            <v>N/A</v>
          </cell>
          <cell r="G182">
            <v>30235</v>
          </cell>
          <cell r="H182" t="str">
            <v>N/A</v>
          </cell>
          <cell r="I182" t="str">
            <v>N/A</v>
          </cell>
          <cell r="J182" t="e">
            <v>#VALUE!</v>
          </cell>
          <cell r="K182">
            <v>0</v>
          </cell>
          <cell r="L182" t="str">
            <v>N/A</v>
          </cell>
          <cell r="M182" t="str">
            <v>N/A</v>
          </cell>
          <cell r="N182" t="e">
            <v>#VALUE!</v>
          </cell>
          <cell r="O182" t="e">
            <v>#VALUE!</v>
          </cell>
          <cell r="P182" t="e">
            <v>#VALUE!</v>
          </cell>
          <cell r="Q182" t="e">
            <v>#VALUE!</v>
          </cell>
          <cell r="R182">
            <v>0</v>
          </cell>
          <cell r="S182" t="e">
            <v>#N/A</v>
          </cell>
          <cell r="T182" t="e">
            <v>#N/A</v>
          </cell>
          <cell r="U182" t="e">
            <v>#VALUE!</v>
          </cell>
          <cell r="V182" t="e">
            <v>#VALUE!</v>
          </cell>
          <cell r="W182" t="e">
            <v>#VALUE!</v>
          </cell>
        </row>
        <row r="183">
          <cell r="A183" t="str">
            <v>St. Vincent and the Grenadines</v>
          </cell>
          <cell r="B183" t="str">
            <v>VCT</v>
          </cell>
          <cell r="C183" t="str">
            <v>Upper middle income</v>
          </cell>
          <cell r="D183" t="str">
            <v>Latin America &amp; Caribbean</v>
          </cell>
          <cell r="E183" t="str">
            <v>LAC</v>
          </cell>
          <cell r="F183" t="str">
            <v>N/A</v>
          </cell>
          <cell r="G183">
            <v>109316</v>
          </cell>
          <cell r="H183">
            <v>110012</v>
          </cell>
          <cell r="I183" t="str">
            <v>N/A</v>
          </cell>
          <cell r="J183" t="e">
            <v>#VALUE!</v>
          </cell>
          <cell r="K183">
            <v>0</v>
          </cell>
          <cell r="L183" t="str">
            <v>N/A</v>
          </cell>
          <cell r="M183" t="str">
            <v>N/A</v>
          </cell>
          <cell r="N183" t="e">
            <v>#VALUE!</v>
          </cell>
          <cell r="O183" t="e">
            <v>#VALUE!</v>
          </cell>
          <cell r="P183" t="e">
            <v>#VALUE!</v>
          </cell>
          <cell r="Q183" t="e">
            <v>#VALUE!</v>
          </cell>
          <cell r="R183">
            <v>0</v>
          </cell>
          <cell r="S183">
            <v>0</v>
          </cell>
          <cell r="T183">
            <v>0</v>
          </cell>
          <cell r="U183" t="e">
            <v>#VALUE!</v>
          </cell>
          <cell r="V183" t="e">
            <v>#VALUE!</v>
          </cell>
          <cell r="W183" t="e">
            <v>#VALUE!</v>
          </cell>
        </row>
        <row r="184">
          <cell r="A184" t="str">
            <v>Sudan</v>
          </cell>
          <cell r="B184" t="str">
            <v>SDN</v>
          </cell>
          <cell r="C184" t="str">
            <v>Lower middle income</v>
          </cell>
          <cell r="D184" t="str">
            <v>Sub-Saharan Africa</v>
          </cell>
          <cell r="E184" t="str">
            <v>SSA</v>
          </cell>
          <cell r="F184" t="str">
            <v>N/A</v>
          </cell>
          <cell r="G184">
            <v>35652002</v>
          </cell>
          <cell r="H184">
            <v>55077835</v>
          </cell>
          <cell r="I184">
            <v>22.4</v>
          </cell>
          <cell r="J184">
            <v>42740399.960000001</v>
          </cell>
          <cell r="K184">
            <v>42740399.960000001</v>
          </cell>
          <cell r="L184">
            <v>202.18853809005387</v>
          </cell>
          <cell r="M184" t="str">
            <v>N/A</v>
          </cell>
          <cell r="N184">
            <v>8641618985.2965965</v>
          </cell>
          <cell r="O184">
            <v>697767524.96777368</v>
          </cell>
          <cell r="P184">
            <v>1046651287.4516605</v>
          </cell>
          <cell r="Q184">
            <v>9688270272.7482567</v>
          </cell>
          <cell r="R184">
            <v>9688270272.7482567</v>
          </cell>
          <cell r="S184">
            <v>1028907405.11</v>
          </cell>
          <cell r="T184">
            <v>15433611076.65</v>
          </cell>
          <cell r="U184">
            <v>0.62773839671299925</v>
          </cell>
          <cell r="V184">
            <v>0.20924613223766642</v>
          </cell>
          <cell r="W184">
            <v>1.8832151901389977</v>
          </cell>
        </row>
        <row r="185">
          <cell r="A185" t="str">
            <v>Suriname</v>
          </cell>
          <cell r="B185" t="str">
            <v>SUR</v>
          </cell>
          <cell r="C185" t="str">
            <v>Upper middle income</v>
          </cell>
          <cell r="D185" t="str">
            <v>Latin America &amp; Caribbean</v>
          </cell>
          <cell r="E185" t="str">
            <v>LAC</v>
          </cell>
          <cell r="F185" t="str">
            <v>N/A</v>
          </cell>
          <cell r="G185">
            <v>524960</v>
          </cell>
          <cell r="H185">
            <v>603805</v>
          </cell>
          <cell r="I185">
            <v>80.400000000000006</v>
          </cell>
          <cell r="J185">
            <v>118345.77999999997</v>
          </cell>
          <cell r="K185">
            <v>118345.77999999997</v>
          </cell>
          <cell r="L185">
            <v>292.45283018867923</v>
          </cell>
          <cell r="M185" t="str">
            <v>N/A</v>
          </cell>
          <cell r="N185">
            <v>34610558.301886782</v>
          </cell>
          <cell r="O185">
            <v>2794629.5300858482</v>
          </cell>
          <cell r="P185">
            <v>4191944.295128772</v>
          </cell>
          <cell r="Q185">
            <v>38802502.597015552</v>
          </cell>
          <cell r="R185">
            <v>38802502.597015552</v>
          </cell>
          <cell r="S185">
            <v>0</v>
          </cell>
          <cell r="T185">
            <v>0</v>
          </cell>
          <cell r="U185" t="e">
            <v>#DIV/0!</v>
          </cell>
          <cell r="V185" t="e">
            <v>#DIV/0!</v>
          </cell>
          <cell r="W185" t="e">
            <v>#DIV/0!</v>
          </cell>
        </row>
        <row r="186">
          <cell r="A186" t="str">
            <v>Swaziland</v>
          </cell>
          <cell r="B186" t="str">
            <v>SWZ</v>
          </cell>
          <cell r="C186" t="str">
            <v>Lower middle income</v>
          </cell>
          <cell r="D186" t="str">
            <v>Sub-Saharan Africa</v>
          </cell>
          <cell r="E186" t="str">
            <v>SSA</v>
          </cell>
          <cell r="F186" t="str">
            <v>N/A</v>
          </cell>
          <cell r="G186">
            <v>1193148</v>
          </cell>
          <cell r="H186">
            <v>1515527</v>
          </cell>
          <cell r="I186">
            <v>56.5</v>
          </cell>
          <cell r="J186">
            <v>659254.24500000011</v>
          </cell>
          <cell r="K186">
            <v>659254.24500000011</v>
          </cell>
          <cell r="L186">
            <v>113.7123745819398</v>
          </cell>
          <cell r="M186" t="str">
            <v>N/A</v>
          </cell>
          <cell r="N186">
            <v>74965365.652173921</v>
          </cell>
          <cell r="O186">
            <v>6053078.4495847831</v>
          </cell>
          <cell r="P186">
            <v>9079617.674377175</v>
          </cell>
          <cell r="Q186">
            <v>84044983.326551095</v>
          </cell>
          <cell r="R186">
            <v>84044983.326551095</v>
          </cell>
          <cell r="S186">
            <v>0</v>
          </cell>
          <cell r="T186">
            <v>0</v>
          </cell>
          <cell r="U186" t="e">
            <v>#DIV/0!</v>
          </cell>
          <cell r="V186" t="e">
            <v>#DIV/0!</v>
          </cell>
          <cell r="W186" t="e">
            <v>#DIV/0!</v>
          </cell>
        </row>
        <row r="187">
          <cell r="A187" t="str">
            <v>Sweden</v>
          </cell>
          <cell r="B187" t="str">
            <v>SWE</v>
          </cell>
          <cell r="C187" t="str">
            <v>High income: OECD</v>
          </cell>
          <cell r="D187" t="str">
            <v>Europe &amp; Central Asia</v>
          </cell>
          <cell r="E187" t="str">
            <v>N/A</v>
          </cell>
          <cell r="F187" t="str">
            <v>N/A</v>
          </cell>
          <cell r="G187">
            <v>9378126</v>
          </cell>
          <cell r="H187">
            <v>10690986</v>
          </cell>
          <cell r="I187">
            <v>100</v>
          </cell>
          <cell r="J187">
            <v>0</v>
          </cell>
          <cell r="K187">
            <v>0</v>
          </cell>
          <cell r="L187" t="str">
            <v>N/A</v>
          </cell>
          <cell r="M187" t="str">
            <v>N/A</v>
          </cell>
          <cell r="N187" t="e">
            <v>#VALUE!</v>
          </cell>
          <cell r="O187" t="e">
            <v>#VALUE!</v>
          </cell>
          <cell r="P187" t="e">
            <v>#VALUE!</v>
          </cell>
          <cell r="Q187" t="e">
            <v>#VALUE!</v>
          </cell>
          <cell r="R187">
            <v>0</v>
          </cell>
          <cell r="S187">
            <v>0</v>
          </cell>
          <cell r="T187">
            <v>0</v>
          </cell>
          <cell r="U187" t="e">
            <v>#VALUE!</v>
          </cell>
          <cell r="V187" t="e">
            <v>#VALUE!</v>
          </cell>
          <cell r="W187" t="e">
            <v>#VALUE!</v>
          </cell>
        </row>
        <row r="188">
          <cell r="A188" t="str">
            <v>Switzerland</v>
          </cell>
          <cell r="B188" t="str">
            <v>CHE</v>
          </cell>
          <cell r="C188" t="str">
            <v>High income: OECD</v>
          </cell>
          <cell r="D188" t="str">
            <v>Europe &amp; Central Asia</v>
          </cell>
          <cell r="E188" t="str">
            <v>N/A</v>
          </cell>
          <cell r="F188" t="str">
            <v>N/A</v>
          </cell>
          <cell r="G188">
            <v>7824909</v>
          </cell>
          <cell r="H188">
            <v>9477452</v>
          </cell>
          <cell r="I188">
            <v>100</v>
          </cell>
          <cell r="J188">
            <v>0</v>
          </cell>
          <cell r="K188">
            <v>0</v>
          </cell>
          <cell r="L188" t="str">
            <v>N/A</v>
          </cell>
          <cell r="M188" t="str">
            <v>N/A</v>
          </cell>
          <cell r="N188" t="e">
            <v>#VALUE!</v>
          </cell>
          <cell r="O188" t="e">
            <v>#VALUE!</v>
          </cell>
          <cell r="P188" t="e">
            <v>#VALUE!</v>
          </cell>
          <cell r="Q188" t="e">
            <v>#VALUE!</v>
          </cell>
          <cell r="R188">
            <v>0</v>
          </cell>
          <cell r="S188">
            <v>0</v>
          </cell>
          <cell r="T188">
            <v>0</v>
          </cell>
          <cell r="U188" t="e">
            <v>#VALUE!</v>
          </cell>
          <cell r="V188" t="e">
            <v>#VALUE!</v>
          </cell>
          <cell r="W188" t="e">
            <v>#VALUE!</v>
          </cell>
        </row>
        <row r="189">
          <cell r="A189" t="str">
            <v>Syrian Arab Republic</v>
          </cell>
          <cell r="B189" t="str">
            <v>SYR</v>
          </cell>
          <cell r="C189" t="str">
            <v>Lower middle income</v>
          </cell>
          <cell r="D189" t="str">
            <v>Middle East &amp; North Africa</v>
          </cell>
          <cell r="E189" t="str">
            <v>W Asia</v>
          </cell>
          <cell r="F189" t="str">
            <v>N/A</v>
          </cell>
          <cell r="G189">
            <v>21532647</v>
          </cell>
          <cell r="H189">
            <v>29933865</v>
          </cell>
          <cell r="I189">
            <v>94.6</v>
          </cell>
          <cell r="J189">
            <v>1616428.7100000014</v>
          </cell>
          <cell r="K189">
            <v>1616428.7100000014</v>
          </cell>
          <cell r="L189">
            <v>299.84170793083854</v>
          </cell>
          <cell r="M189">
            <v>299.84170793083854</v>
          </cell>
          <cell r="N189">
            <v>484672745.1548425</v>
          </cell>
          <cell r="O189">
            <v>39134900.807527758</v>
          </cell>
          <cell r="P189">
            <v>58702351.211291641</v>
          </cell>
          <cell r="Q189">
            <v>543375096.36613417</v>
          </cell>
          <cell r="R189">
            <v>543375096.36613417</v>
          </cell>
          <cell r="S189" t="e">
            <v>#N/A</v>
          </cell>
          <cell r="T189" t="e">
            <v>#N/A</v>
          </cell>
          <cell r="U189" t="e">
            <v>#N/A</v>
          </cell>
          <cell r="V189" t="e">
            <v>#N/A</v>
          </cell>
          <cell r="W189" t="e">
            <v>#N/A</v>
          </cell>
        </row>
        <row r="190">
          <cell r="A190" t="str">
            <v>Tajikistan</v>
          </cell>
          <cell r="B190" t="str">
            <v>TJK</v>
          </cell>
          <cell r="C190" t="str">
            <v>Low income</v>
          </cell>
          <cell r="D190" t="str">
            <v>Europe &amp; Central Asia</v>
          </cell>
          <cell r="E190" t="str">
            <v>CCA</v>
          </cell>
          <cell r="F190" t="str">
            <v>N/A</v>
          </cell>
          <cell r="G190">
            <v>7627326</v>
          </cell>
          <cell r="H190">
            <v>11407028</v>
          </cell>
          <cell r="I190">
            <v>93.7</v>
          </cell>
          <cell r="J190">
            <v>718642.76399999938</v>
          </cell>
          <cell r="K190">
            <v>718642.76399999938</v>
          </cell>
          <cell r="L190">
            <v>124.54212454212454</v>
          </cell>
          <cell r="M190" t="str">
            <v>N/A</v>
          </cell>
          <cell r="N190">
            <v>89501296.615384534</v>
          </cell>
          <cell r="O190">
            <v>7226782.1952092238</v>
          </cell>
          <cell r="P190">
            <v>10840173.292813836</v>
          </cell>
          <cell r="Q190">
            <v>100341469.90819837</v>
          </cell>
          <cell r="R190">
            <v>100341469.90819837</v>
          </cell>
          <cell r="S190">
            <v>133199734.707</v>
          </cell>
          <cell r="T190">
            <v>1997996020.605</v>
          </cell>
          <cell r="U190">
            <v>5.0221055934743367E-2</v>
          </cell>
          <cell r="V190">
            <v>1.6740351978247789E-2</v>
          </cell>
          <cell r="W190">
            <v>0.15066316780423011</v>
          </cell>
        </row>
        <row r="191">
          <cell r="A191" t="str">
            <v>Tanzania</v>
          </cell>
          <cell r="B191" t="str">
            <v>TZA</v>
          </cell>
          <cell r="C191" t="str">
            <v>Low income</v>
          </cell>
          <cell r="D191" t="str">
            <v>Sub-Saharan Africa</v>
          </cell>
          <cell r="E191" t="str">
            <v>SSA</v>
          </cell>
          <cell r="F191" t="str">
            <v>N/A</v>
          </cell>
          <cell r="G191">
            <v>44973330</v>
          </cell>
          <cell r="H191">
            <v>79354326</v>
          </cell>
          <cell r="I191">
            <v>11.6</v>
          </cell>
          <cell r="J191">
            <v>70149224.184</v>
          </cell>
          <cell r="K191">
            <v>70149224.184</v>
          </cell>
          <cell r="L191">
            <v>133.83254909236055</v>
          </cell>
          <cell r="M191">
            <v>133.83254909236055</v>
          </cell>
          <cell r="N191">
            <v>9388249489.3961868</v>
          </cell>
          <cell r="O191">
            <v>758054205.02129507</v>
          </cell>
          <cell r="P191">
            <v>1137081307.5319426</v>
          </cell>
          <cell r="Q191">
            <v>10525330796.928129</v>
          </cell>
          <cell r="R191">
            <v>10525330796.928129</v>
          </cell>
          <cell r="S191">
            <v>489199128.76800001</v>
          </cell>
          <cell r="T191">
            <v>7337986931.5200005</v>
          </cell>
          <cell r="U191">
            <v>1.434362161605526</v>
          </cell>
          <cell r="V191">
            <v>0.47812072053517535</v>
          </cell>
          <cell r="W191">
            <v>4.3030864848165775</v>
          </cell>
        </row>
        <row r="192">
          <cell r="A192" t="str">
            <v>Thailand</v>
          </cell>
          <cell r="B192" t="str">
            <v>THA</v>
          </cell>
          <cell r="C192" t="str">
            <v>Upper middle income</v>
          </cell>
          <cell r="D192" t="str">
            <v>East Asia &amp; Pacific</v>
          </cell>
          <cell r="E192" t="str">
            <v>SE Asia</v>
          </cell>
          <cell r="F192" t="str">
            <v>N/A</v>
          </cell>
          <cell r="G192">
            <v>66402316</v>
          </cell>
          <cell r="H192">
            <v>67554088</v>
          </cell>
          <cell r="I192">
            <v>93.5</v>
          </cell>
          <cell r="J192">
            <v>4391015.719999996</v>
          </cell>
          <cell r="K192">
            <v>4391015.719999996</v>
          </cell>
          <cell r="L192">
            <v>155.59293523969723</v>
          </cell>
          <cell r="M192" t="str">
            <v>N/A</v>
          </cell>
          <cell r="N192">
            <v>683211024.55845189</v>
          </cell>
          <cell r="O192">
            <v>55165874.177972198</v>
          </cell>
          <cell r="P192">
            <v>82748811.266958296</v>
          </cell>
          <cell r="Q192">
            <v>765959835.82541013</v>
          </cell>
          <cell r="R192">
            <v>765959835.82541013</v>
          </cell>
          <cell r="S192">
            <v>7247908953.1243992</v>
          </cell>
          <cell r="T192">
            <v>108718634296.86598</v>
          </cell>
          <cell r="U192">
            <v>7.0453408542080105E-3</v>
          </cell>
          <cell r="V192">
            <v>2.3484469514026703E-3</v>
          </cell>
          <cell r="W192">
            <v>2.1136022562624035E-2</v>
          </cell>
        </row>
        <row r="193">
          <cell r="A193" t="str">
            <v>Timor-Leste</v>
          </cell>
          <cell r="B193" t="str">
            <v>TMP</v>
          </cell>
          <cell r="C193" t="str">
            <v>Lower middle income</v>
          </cell>
          <cell r="D193" t="str">
            <v>East Asia &amp; Pacific</v>
          </cell>
          <cell r="E193" t="str">
            <v>SE Asia</v>
          </cell>
          <cell r="F193" t="str">
            <v>N/A</v>
          </cell>
          <cell r="G193">
            <v>1066409</v>
          </cell>
          <cell r="H193">
            <v>1555457</v>
          </cell>
          <cell r="I193">
            <v>38.5</v>
          </cell>
          <cell r="J193">
            <v>956606.05499999993</v>
          </cell>
          <cell r="K193">
            <v>956606.05499999993</v>
          </cell>
          <cell r="L193">
            <v>60.24096385542169</v>
          </cell>
          <cell r="M193" t="str">
            <v>N/A</v>
          </cell>
          <cell r="N193">
            <v>57626870.783132531</v>
          </cell>
          <cell r="O193">
            <v>4653081.6813840363</v>
          </cell>
          <cell r="P193">
            <v>6979622.5220760545</v>
          </cell>
          <cell r="Q193">
            <v>64606493.305208586</v>
          </cell>
          <cell r="R193">
            <v>64606493.305208586</v>
          </cell>
          <cell r="S193">
            <v>0</v>
          </cell>
          <cell r="T193">
            <v>0</v>
          </cell>
          <cell r="U193" t="e">
            <v>#DIV/0!</v>
          </cell>
          <cell r="V193" t="e">
            <v>#DIV/0!</v>
          </cell>
          <cell r="W193" t="e">
            <v>#DIV/0!</v>
          </cell>
        </row>
        <row r="194">
          <cell r="A194" t="str">
            <v>Togo</v>
          </cell>
          <cell r="B194" t="str">
            <v>TGO</v>
          </cell>
          <cell r="C194" t="str">
            <v>Low income</v>
          </cell>
          <cell r="D194" t="str">
            <v>Sub-Saharan Africa</v>
          </cell>
          <cell r="E194" t="str">
            <v>SSA</v>
          </cell>
          <cell r="F194" t="str">
            <v>N/A</v>
          </cell>
          <cell r="G194">
            <v>6306014</v>
          </cell>
          <cell r="H194">
            <v>10014965</v>
          </cell>
          <cell r="I194">
            <v>11.5</v>
          </cell>
          <cell r="J194">
            <v>8863244.0250000004</v>
          </cell>
          <cell r="K194">
            <v>8863244.0250000004</v>
          </cell>
          <cell r="L194">
            <v>139.18215613382898</v>
          </cell>
          <cell r="M194" t="str">
            <v>N/A</v>
          </cell>
          <cell r="N194">
            <v>1233605413.7397768</v>
          </cell>
          <cell r="O194">
            <v>99607469.132418275</v>
          </cell>
          <cell r="P194">
            <v>149411203.69862741</v>
          </cell>
          <cell r="Q194">
            <v>1383016617.4384043</v>
          </cell>
          <cell r="R194">
            <v>1383016617.4384043</v>
          </cell>
          <cell r="S194">
            <v>0</v>
          </cell>
          <cell r="T194">
            <v>0</v>
          </cell>
          <cell r="U194" t="e">
            <v>#DIV/0!</v>
          </cell>
          <cell r="V194" t="e">
            <v>#DIV/0!</v>
          </cell>
          <cell r="W194" t="e">
            <v>#DIV/0!</v>
          </cell>
        </row>
        <row r="195">
          <cell r="A195" t="str">
            <v>Tonga</v>
          </cell>
          <cell r="B195" t="str">
            <v>TON</v>
          </cell>
          <cell r="C195" t="str">
            <v>Upper middle income</v>
          </cell>
          <cell r="D195" t="str">
            <v>East Asia &amp; Pacific</v>
          </cell>
          <cell r="E195" t="str">
            <v>Oceania</v>
          </cell>
          <cell r="F195" t="str">
            <v>N/A</v>
          </cell>
          <cell r="G195">
            <v>104098</v>
          </cell>
          <cell r="H195">
            <v>120995</v>
          </cell>
          <cell r="I195">
            <v>91.7</v>
          </cell>
          <cell r="J195">
            <v>10042.584999999995</v>
          </cell>
          <cell r="K195">
            <v>10042.584999999995</v>
          </cell>
          <cell r="L195">
            <v>400</v>
          </cell>
          <cell r="M195" t="str">
            <v>N/A</v>
          </cell>
          <cell r="N195">
            <v>4017033.9999999981</v>
          </cell>
          <cell r="O195">
            <v>324355.41032999987</v>
          </cell>
          <cell r="P195">
            <v>486533.1154949998</v>
          </cell>
          <cell r="Q195">
            <v>4503567.1154949982</v>
          </cell>
          <cell r="R195">
            <v>4503567.1154949982</v>
          </cell>
          <cell r="S195">
            <v>0</v>
          </cell>
          <cell r="T195">
            <v>0</v>
          </cell>
          <cell r="U195" t="e">
            <v>#DIV/0!</v>
          </cell>
          <cell r="V195" t="e">
            <v>#DIV/0!</v>
          </cell>
          <cell r="W195" t="e">
            <v>#DIV/0!</v>
          </cell>
        </row>
        <row r="196">
          <cell r="A196" t="str">
            <v>Trinidad and Tobago</v>
          </cell>
          <cell r="B196" t="str">
            <v>TTO</v>
          </cell>
          <cell r="C196" t="str">
            <v>High income: nonOECD</v>
          </cell>
          <cell r="D196" t="str">
            <v>Latin America &amp; Caribbean</v>
          </cell>
          <cell r="E196" t="str">
            <v>LAC</v>
          </cell>
          <cell r="F196" t="str">
            <v>N/A</v>
          </cell>
          <cell r="G196">
            <v>1328095</v>
          </cell>
          <cell r="H196">
            <v>1307826</v>
          </cell>
          <cell r="I196">
            <v>92.1</v>
          </cell>
          <cell r="J196">
            <v>103318.25400000009</v>
          </cell>
          <cell r="K196">
            <v>103318.25400000009</v>
          </cell>
          <cell r="L196">
            <v>271.17101589161985</v>
          </cell>
          <cell r="M196">
            <v>271.17101589161985</v>
          </cell>
          <cell r="N196">
            <v>28016915.89732844</v>
          </cell>
          <cell r="O196">
            <v>2262225.8741297848</v>
          </cell>
          <cell r="P196">
            <v>3393338.8111946769</v>
          </cell>
          <cell r="Q196">
            <v>31410254.708523117</v>
          </cell>
          <cell r="R196">
            <v>31410254.708523117</v>
          </cell>
          <cell r="S196">
            <v>0</v>
          </cell>
          <cell r="T196">
            <v>0</v>
          </cell>
          <cell r="U196" t="e">
            <v>#DIV/0!</v>
          </cell>
          <cell r="V196" t="e">
            <v>#DIV/0!</v>
          </cell>
          <cell r="W196" t="e">
            <v>#DIV/0!</v>
          </cell>
        </row>
        <row r="197">
          <cell r="A197" t="str">
            <v>Tunisia</v>
          </cell>
          <cell r="B197" t="str">
            <v>TUN</v>
          </cell>
          <cell r="C197" t="str">
            <v>Upper middle income</v>
          </cell>
          <cell r="D197" t="str">
            <v>Middle East &amp; North Africa</v>
          </cell>
          <cell r="E197" t="str">
            <v>N Africa</v>
          </cell>
          <cell r="F197" t="str">
            <v>N/A</v>
          </cell>
          <cell r="G197">
            <v>10549100</v>
          </cell>
          <cell r="H197">
            <v>12561225</v>
          </cell>
          <cell r="I197">
            <v>89.1</v>
          </cell>
          <cell r="J197">
            <v>1369173.5250000013</v>
          </cell>
          <cell r="K197">
            <v>1369173.5250000013</v>
          </cell>
          <cell r="L197">
            <v>116.8</v>
          </cell>
          <cell r="M197" t="str">
            <v>N/A</v>
          </cell>
          <cell r="N197">
            <v>159919467.72000015</v>
          </cell>
          <cell r="O197">
            <v>12912697.421051411</v>
          </cell>
          <cell r="P197">
            <v>19369046.131577116</v>
          </cell>
          <cell r="Q197">
            <v>179288513.85157725</v>
          </cell>
          <cell r="R197">
            <v>179288513.85157725</v>
          </cell>
          <cell r="S197">
            <v>1398744288.3</v>
          </cell>
          <cell r="T197">
            <v>20981164324.5</v>
          </cell>
          <cell r="U197">
            <v>8.5452127955653791E-3</v>
          </cell>
          <cell r="V197">
            <v>2.8484042651884599E-3</v>
          </cell>
          <cell r="W197">
            <v>2.5635638386696136E-2</v>
          </cell>
        </row>
        <row r="198">
          <cell r="A198" t="str">
            <v>Turkey</v>
          </cell>
          <cell r="B198" t="str">
            <v>TUR</v>
          </cell>
          <cell r="C198" t="str">
            <v>Upper middle income</v>
          </cell>
          <cell r="D198" t="str">
            <v>Europe &amp; Central Asia</v>
          </cell>
          <cell r="E198" t="str">
            <v>W Asia</v>
          </cell>
          <cell r="F198" t="str">
            <v>N/A</v>
          </cell>
          <cell r="G198">
            <v>72137546</v>
          </cell>
          <cell r="H198">
            <v>86825345</v>
          </cell>
          <cell r="I198">
            <v>90.8</v>
          </cell>
          <cell r="J198">
            <v>7987931.7400000067</v>
          </cell>
          <cell r="K198">
            <v>7987931.7400000067</v>
          </cell>
          <cell r="L198">
            <v>613.01458531112451</v>
          </cell>
          <cell r="M198" t="str">
            <v>N/A</v>
          </cell>
          <cell r="N198">
            <v>4896718663.089673</v>
          </cell>
          <cell r="O198">
            <v>395385548.45117563</v>
          </cell>
          <cell r="P198">
            <v>593078322.67676342</v>
          </cell>
          <cell r="Q198">
            <v>5489796985.7664366</v>
          </cell>
          <cell r="R198">
            <v>5489796985.7664366</v>
          </cell>
          <cell r="S198">
            <v>159520094.9964</v>
          </cell>
          <cell r="T198">
            <v>2392801424.9460001</v>
          </cell>
          <cell r="U198">
            <v>2.2942969393669297</v>
          </cell>
          <cell r="V198">
            <v>0.76476564645564327</v>
          </cell>
          <cell r="W198">
            <v>6.8828908181007895</v>
          </cell>
        </row>
        <row r="199">
          <cell r="A199" t="str">
            <v>Turkmenistan</v>
          </cell>
          <cell r="B199" t="str">
            <v>TKM</v>
          </cell>
          <cell r="C199" t="str">
            <v>Upper middle income</v>
          </cell>
          <cell r="D199" t="str">
            <v>Europe &amp; Central Asia</v>
          </cell>
          <cell r="E199" t="str">
            <v>CCA</v>
          </cell>
          <cell r="F199" t="str">
            <v>N/A</v>
          </cell>
          <cell r="G199">
            <v>5041995</v>
          </cell>
          <cell r="H199">
            <v>6159875</v>
          </cell>
          <cell r="I199">
            <v>99.1</v>
          </cell>
          <cell r="J199">
            <v>55438.875000000051</v>
          </cell>
          <cell r="K199">
            <v>55438.875000000051</v>
          </cell>
          <cell r="L199">
            <v>254.00457665903889</v>
          </cell>
          <cell r="M199" t="str">
            <v>N/A</v>
          </cell>
          <cell r="N199">
            <v>14081727.974828387</v>
          </cell>
          <cell r="O199">
            <v>1137029.125327518</v>
          </cell>
          <cell r="P199">
            <v>1705543.6879912768</v>
          </cell>
          <cell r="Q199">
            <v>15787271.662819663</v>
          </cell>
          <cell r="R199">
            <v>15787271.662819663</v>
          </cell>
          <cell r="S199">
            <v>6378743491.9631996</v>
          </cell>
          <cell r="T199">
            <v>95681152379.447998</v>
          </cell>
          <cell r="U199">
            <v>1.6499876172280212E-4</v>
          </cell>
          <cell r="V199">
            <v>5.4999587240934048E-5</v>
          </cell>
          <cell r="W199">
            <v>4.949962851684064E-4</v>
          </cell>
        </row>
        <row r="200">
          <cell r="A200" t="str">
            <v>Turks and Caicos Islands</v>
          </cell>
          <cell r="B200" t="str">
            <v>TCA</v>
          </cell>
          <cell r="C200" t="str">
            <v>High income: nonOECD</v>
          </cell>
          <cell r="D200" t="str">
            <v>Latin America &amp; Caribbean</v>
          </cell>
          <cell r="E200" t="str">
            <v>LAC</v>
          </cell>
          <cell r="F200" t="str">
            <v>N/A</v>
          </cell>
          <cell r="G200">
            <v>30993</v>
          </cell>
          <cell r="H200">
            <v>40698</v>
          </cell>
          <cell r="I200" t="str">
            <v>N/A</v>
          </cell>
          <cell r="J200" t="e">
            <v>#VALUE!</v>
          </cell>
          <cell r="K200">
            <v>0</v>
          </cell>
          <cell r="L200" t="str">
            <v>N/A</v>
          </cell>
          <cell r="M200" t="str">
            <v>N/A</v>
          </cell>
          <cell r="N200" t="e">
            <v>#VALUE!</v>
          </cell>
          <cell r="O200" t="e">
            <v>#VALUE!</v>
          </cell>
          <cell r="P200" t="e">
            <v>#VALUE!</v>
          </cell>
          <cell r="Q200" t="e">
            <v>#VALUE!</v>
          </cell>
          <cell r="R200">
            <v>0</v>
          </cell>
          <cell r="S200" t="e">
            <v>#N/A</v>
          </cell>
          <cell r="T200" t="e">
            <v>#N/A</v>
          </cell>
          <cell r="U200" t="e">
            <v>#VALUE!</v>
          </cell>
          <cell r="V200" t="e">
            <v>#VALUE!</v>
          </cell>
          <cell r="W200" t="e">
            <v>#VALUE!</v>
          </cell>
        </row>
        <row r="201">
          <cell r="A201" t="str">
            <v>Tuvalu</v>
          </cell>
          <cell r="B201" t="str">
            <v>TUV</v>
          </cell>
          <cell r="C201" t="str">
            <v>Upper middle income</v>
          </cell>
          <cell r="D201" t="str">
            <v>East Asia &amp; Pacific</v>
          </cell>
          <cell r="E201" t="str">
            <v>N/A</v>
          </cell>
          <cell r="F201" t="str">
            <v>Oceania</v>
          </cell>
          <cell r="G201">
            <v>9827</v>
          </cell>
          <cell r="H201">
            <v>10707</v>
          </cell>
          <cell r="I201">
            <v>83.2</v>
          </cell>
          <cell r="J201">
            <v>1798.7759999999992</v>
          </cell>
          <cell r="K201">
            <v>1798.7759999999992</v>
          </cell>
          <cell r="L201">
            <v>123.43837404437815</v>
          </cell>
          <cell r="M201">
            <v>123.43837404437815</v>
          </cell>
          <cell r="N201">
            <v>222037.98471005025</v>
          </cell>
          <cell r="O201">
            <v>17928.457075413007</v>
          </cell>
          <cell r="P201">
            <v>26892.685613119509</v>
          </cell>
          <cell r="Q201">
            <v>248930.67032316976</v>
          </cell>
          <cell r="R201">
            <v>248930.67032316976</v>
          </cell>
          <cell r="S201">
            <v>0</v>
          </cell>
          <cell r="T201">
            <v>0</v>
          </cell>
          <cell r="U201" t="e">
            <v>#DIV/0!</v>
          </cell>
          <cell r="V201" t="e">
            <v>#DIV/0!</v>
          </cell>
          <cell r="W201" t="e">
            <v>#DIV/0!</v>
          </cell>
        </row>
        <row r="202">
          <cell r="A202" t="str">
            <v>Uganda</v>
          </cell>
          <cell r="B202" t="str">
            <v>UGA</v>
          </cell>
          <cell r="C202" t="str">
            <v>Low income</v>
          </cell>
          <cell r="D202" t="str">
            <v>Sub-Saharan Africa</v>
          </cell>
          <cell r="E202" t="str">
            <v>SSA</v>
          </cell>
          <cell r="F202" t="str">
            <v>N/A</v>
          </cell>
          <cell r="G202">
            <v>33987213</v>
          </cell>
          <cell r="H202">
            <v>63387713</v>
          </cell>
          <cell r="I202">
            <v>33.200000000000003</v>
          </cell>
          <cell r="J202">
            <v>42342992.283999994</v>
          </cell>
          <cell r="K202">
            <v>42342992.283999994</v>
          </cell>
          <cell r="L202">
            <v>129.62897338672525</v>
          </cell>
          <cell r="M202" t="str">
            <v>N/A</v>
          </cell>
          <cell r="N202">
            <v>5488878619.8969479</v>
          </cell>
          <cell r="O202">
            <v>443199504.16357905</v>
          </cell>
          <cell r="P202">
            <v>664799256.2453686</v>
          </cell>
          <cell r="Q202">
            <v>6153677876.1423168</v>
          </cell>
          <cell r="R202">
            <v>6153677876.1423168</v>
          </cell>
          <cell r="S202">
            <v>216296529.25319999</v>
          </cell>
          <cell r="T202">
            <v>3244447938.7979999</v>
          </cell>
          <cell r="U202">
            <v>1.8966794943925425</v>
          </cell>
          <cell r="V202">
            <v>0.63222649813084753</v>
          </cell>
          <cell r="W202">
            <v>5.6900384831776263</v>
          </cell>
        </row>
        <row r="203">
          <cell r="A203" t="str">
            <v>Ukraine</v>
          </cell>
          <cell r="B203" t="str">
            <v>UKR</v>
          </cell>
          <cell r="C203" t="str">
            <v>Lower middle income</v>
          </cell>
          <cell r="D203" t="str">
            <v>Europe &amp; Central Asia</v>
          </cell>
          <cell r="E203" t="str">
            <v>N/A</v>
          </cell>
          <cell r="F203" t="str">
            <v>SE Asia</v>
          </cell>
          <cell r="G203">
            <v>45870700</v>
          </cell>
          <cell r="H203">
            <v>39841900</v>
          </cell>
          <cell r="I203">
            <v>94.3</v>
          </cell>
          <cell r="J203">
            <v>2270988.3000000021</v>
          </cell>
          <cell r="K203">
            <v>2270988.3000000021</v>
          </cell>
          <cell r="L203">
            <v>76.733547934264351</v>
          </cell>
          <cell r="M203">
            <v>76.733547934264351</v>
          </cell>
          <cell r="N203">
            <v>174260989.57620367</v>
          </cell>
          <cell r="O203">
            <v>14070703.603330566</v>
          </cell>
          <cell r="P203">
            <v>21106055.404995851</v>
          </cell>
          <cell r="Q203">
            <v>195367044.98119953</v>
          </cell>
          <cell r="R203">
            <v>195367044.98119953</v>
          </cell>
          <cell r="S203">
            <v>8195722535</v>
          </cell>
          <cell r="T203">
            <v>122935838025</v>
          </cell>
          <cell r="U203">
            <v>1.5891789417945812E-3</v>
          </cell>
          <cell r="V203">
            <v>5.2972631393152704E-4</v>
          </cell>
          <cell r="W203">
            <v>4.7675368253837442E-3</v>
          </cell>
        </row>
        <row r="204">
          <cell r="A204" t="str">
            <v>United Arab Emirates</v>
          </cell>
          <cell r="B204" t="str">
            <v>ARE</v>
          </cell>
          <cell r="C204" t="str">
            <v>High income: nonOECD</v>
          </cell>
          <cell r="D204" t="str">
            <v>Middle East &amp; North Africa</v>
          </cell>
          <cell r="E204" t="str">
            <v>W Asia</v>
          </cell>
          <cell r="F204" t="str">
            <v>N/A</v>
          </cell>
          <cell r="G204">
            <v>8441537</v>
          </cell>
          <cell r="H204">
            <v>12330367</v>
          </cell>
          <cell r="I204">
            <v>97.5</v>
          </cell>
          <cell r="J204">
            <v>308259.17500000028</v>
          </cell>
          <cell r="K204">
            <v>308259.17500000028</v>
          </cell>
          <cell r="L204">
            <v>299.84170793083854</v>
          </cell>
          <cell r="M204">
            <v>299.84170793083854</v>
          </cell>
          <cell r="N204">
            <v>92428957.517351329</v>
          </cell>
          <cell r="O204">
            <v>7463176.1747385329</v>
          </cell>
          <cell r="P204">
            <v>11194764.262107799</v>
          </cell>
          <cell r="Q204">
            <v>103623721.77945913</v>
          </cell>
          <cell r="R204">
            <v>103623721.77945913</v>
          </cell>
          <cell r="S204">
            <v>20774451709.7892</v>
          </cell>
          <cell r="T204">
            <v>311616775646.83801</v>
          </cell>
          <cell r="U204">
            <v>3.3253576147934384E-4</v>
          </cell>
          <cell r="V204">
            <v>1.1084525382644795E-4</v>
          </cell>
          <cell r="W204">
            <v>9.9760728443803169E-4</v>
          </cell>
        </row>
        <row r="205">
          <cell r="A205" t="str">
            <v>United Kingdom</v>
          </cell>
          <cell r="B205" t="str">
            <v>GBR</v>
          </cell>
          <cell r="C205" t="str">
            <v>High income: OECD</v>
          </cell>
          <cell r="D205" t="str">
            <v>Europe &amp; Central Asia</v>
          </cell>
          <cell r="E205" t="str">
            <v>N/A</v>
          </cell>
          <cell r="F205" t="str">
            <v>N/A</v>
          </cell>
          <cell r="G205">
            <v>62766365</v>
          </cell>
          <cell r="H205">
            <v>68630898</v>
          </cell>
          <cell r="I205">
            <v>100</v>
          </cell>
          <cell r="J205">
            <v>0</v>
          </cell>
          <cell r="K205">
            <v>0</v>
          </cell>
          <cell r="L205" t="str">
            <v>N/A</v>
          </cell>
          <cell r="M205" t="str">
            <v>N/A</v>
          </cell>
          <cell r="N205" t="e">
            <v>#VALUE!</v>
          </cell>
          <cell r="O205" t="e">
            <v>#VALUE!</v>
          </cell>
          <cell r="P205" t="e">
            <v>#VALUE!</v>
          </cell>
          <cell r="Q205" t="e">
            <v>#VALUE!</v>
          </cell>
          <cell r="R205">
            <v>0</v>
          </cell>
          <cell r="S205">
            <v>0</v>
          </cell>
          <cell r="T205">
            <v>0</v>
          </cell>
          <cell r="U205" t="e">
            <v>#VALUE!</v>
          </cell>
          <cell r="V205" t="e">
            <v>#VALUE!</v>
          </cell>
          <cell r="W205" t="e">
            <v>#VALUE!</v>
          </cell>
        </row>
        <row r="206">
          <cell r="A206" t="str">
            <v>United States</v>
          </cell>
          <cell r="B206" t="str">
            <v>USA</v>
          </cell>
          <cell r="C206" t="str">
            <v>High income: OECD</v>
          </cell>
          <cell r="D206" t="str">
            <v>North America</v>
          </cell>
          <cell r="E206" t="str">
            <v>N/A</v>
          </cell>
          <cell r="F206" t="str">
            <v>N/A</v>
          </cell>
          <cell r="G206">
            <v>309326295</v>
          </cell>
          <cell r="H206">
            <v>362628830</v>
          </cell>
          <cell r="I206">
            <v>99.9</v>
          </cell>
          <cell r="J206">
            <v>362628.82999996009</v>
          </cell>
          <cell r="K206">
            <v>362628.82999996009</v>
          </cell>
          <cell r="L206" t="str">
            <v>N/A</v>
          </cell>
          <cell r="M206" t="str">
            <v>N/A</v>
          </cell>
          <cell r="N206" t="e">
            <v>#VALUE!</v>
          </cell>
          <cell r="O206" t="e">
            <v>#VALUE!</v>
          </cell>
          <cell r="P206" t="e">
            <v>#VALUE!</v>
          </cell>
          <cell r="Q206" t="e">
            <v>#VALUE!</v>
          </cell>
          <cell r="R206">
            <v>0</v>
          </cell>
          <cell r="S206">
            <v>7613546196.1275005</v>
          </cell>
          <cell r="T206">
            <v>114203192941.91251</v>
          </cell>
          <cell r="U206" t="e">
            <v>#VALUE!</v>
          </cell>
          <cell r="V206" t="e">
            <v>#VALUE!</v>
          </cell>
          <cell r="W206" t="e">
            <v>#VALUE!</v>
          </cell>
        </row>
        <row r="207">
          <cell r="A207" t="str">
            <v>Uruguay</v>
          </cell>
          <cell r="B207" t="str">
            <v>URY</v>
          </cell>
          <cell r="C207" t="str">
            <v>High income: nonOECD</v>
          </cell>
          <cell r="D207" t="str">
            <v>Latin America &amp; Caribbean</v>
          </cell>
          <cell r="E207" t="str">
            <v>LAC</v>
          </cell>
          <cell r="F207" t="str">
            <v>N/A</v>
          </cell>
          <cell r="G207">
            <v>3371982</v>
          </cell>
          <cell r="H207">
            <v>3581432</v>
          </cell>
          <cell r="I207">
            <v>96</v>
          </cell>
          <cell r="J207">
            <v>143257.28000000012</v>
          </cell>
          <cell r="K207">
            <v>143257.28000000012</v>
          </cell>
          <cell r="L207">
            <v>253.52112676056339</v>
          </cell>
          <cell r="M207" t="str">
            <v>N/A</v>
          </cell>
          <cell r="N207">
            <v>36318747.042253554</v>
          </cell>
          <cell r="O207">
            <v>2932557.2299267631</v>
          </cell>
          <cell r="P207">
            <v>4398835.8448901447</v>
          </cell>
          <cell r="Q207">
            <v>40717582.887143701</v>
          </cell>
          <cell r="R207">
            <v>40717582.887143701</v>
          </cell>
          <cell r="S207">
            <v>0</v>
          </cell>
          <cell r="T207">
            <v>0</v>
          </cell>
          <cell r="U207" t="e">
            <v>#DIV/0!</v>
          </cell>
          <cell r="V207" t="e">
            <v>#DIV/0!</v>
          </cell>
          <cell r="W207" t="e">
            <v>#DIV/0!</v>
          </cell>
        </row>
        <row r="208">
          <cell r="A208" t="str">
            <v>Uzbekistan</v>
          </cell>
          <cell r="B208" t="str">
            <v>UZB</v>
          </cell>
          <cell r="C208" t="str">
            <v>Lower middle income</v>
          </cell>
          <cell r="D208" t="str">
            <v>Europe &amp; Central Asia</v>
          </cell>
          <cell r="E208" t="str">
            <v>CCA</v>
          </cell>
          <cell r="F208" t="str">
            <v>N/A</v>
          </cell>
          <cell r="G208">
            <v>28562400</v>
          </cell>
          <cell r="H208">
            <v>34146873</v>
          </cell>
          <cell r="I208">
            <v>100</v>
          </cell>
          <cell r="J208">
            <v>0</v>
          </cell>
          <cell r="K208">
            <v>0</v>
          </cell>
          <cell r="L208">
            <v>226.23345367027679</v>
          </cell>
          <cell r="M208" t="str">
            <v>N/A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10648268792.015499</v>
          </cell>
          <cell r="T208">
            <v>159724031880.23248</v>
          </cell>
          <cell r="U208">
            <v>0</v>
          </cell>
          <cell r="V208">
            <v>0</v>
          </cell>
          <cell r="W208">
            <v>0</v>
          </cell>
        </row>
        <row r="209">
          <cell r="A209" t="str">
            <v>Vanuatu</v>
          </cell>
          <cell r="B209" t="str">
            <v>VUT</v>
          </cell>
          <cell r="C209" t="str">
            <v>Lower middle income</v>
          </cell>
          <cell r="D209" t="str">
            <v>East Asia &amp; Pacific</v>
          </cell>
          <cell r="E209" t="str">
            <v>Oceania</v>
          </cell>
          <cell r="F209" t="str">
            <v>N/A</v>
          </cell>
          <cell r="G209">
            <v>236299</v>
          </cell>
          <cell r="H209">
            <v>352225</v>
          </cell>
          <cell r="I209">
            <v>56.4</v>
          </cell>
          <cell r="J209">
            <v>153570.1</v>
          </cell>
          <cell r="K209">
            <v>153570.1</v>
          </cell>
          <cell r="L209">
            <v>159.42028985507247</v>
          </cell>
          <cell r="M209" t="str">
            <v>N/A</v>
          </cell>
          <cell r="N209">
            <v>24482189.855072465</v>
          </cell>
          <cell r="O209">
            <v>1976814.419847826</v>
          </cell>
          <cell r="P209">
            <v>2965221.6297717392</v>
          </cell>
          <cell r="Q209">
            <v>27447411.484844204</v>
          </cell>
          <cell r="R209">
            <v>27447411.484844204</v>
          </cell>
          <cell r="S209">
            <v>0</v>
          </cell>
          <cell r="T209">
            <v>0</v>
          </cell>
          <cell r="U209" t="e">
            <v>#DIV/0!</v>
          </cell>
          <cell r="V209" t="e">
            <v>#DIV/0!</v>
          </cell>
          <cell r="W209" t="e">
            <v>#DIV/0!</v>
          </cell>
        </row>
        <row r="210">
          <cell r="A210" t="str">
            <v>Venezuela, RB</v>
          </cell>
          <cell r="B210" t="str">
            <v>VEN</v>
          </cell>
          <cell r="C210" t="str">
            <v>Upper middle income</v>
          </cell>
          <cell r="D210" t="str">
            <v>Latin America &amp; Caribbean</v>
          </cell>
          <cell r="E210" t="str">
            <v>LAC</v>
          </cell>
          <cell r="F210" t="str">
            <v>N/A</v>
          </cell>
          <cell r="G210">
            <v>29043283</v>
          </cell>
          <cell r="H210">
            <v>37172167</v>
          </cell>
          <cell r="I210" t="str">
            <v>N/A</v>
          </cell>
          <cell r="J210" t="e">
            <v>#VALUE!</v>
          </cell>
          <cell r="K210">
            <v>0</v>
          </cell>
          <cell r="L210" t="str">
            <v>N/A</v>
          </cell>
          <cell r="M210" t="str">
            <v>N/A</v>
          </cell>
          <cell r="N210" t="e">
            <v>#VALUE!</v>
          </cell>
          <cell r="O210" t="e">
            <v>#VALUE!</v>
          </cell>
          <cell r="P210" t="e">
            <v>#VALUE!</v>
          </cell>
          <cell r="Q210" t="e">
            <v>#VALUE!</v>
          </cell>
          <cell r="R210">
            <v>0</v>
          </cell>
          <cell r="S210">
            <v>21158178752.4361</v>
          </cell>
          <cell r="T210">
            <v>317372681286.5415</v>
          </cell>
          <cell r="U210" t="e">
            <v>#VALUE!</v>
          </cell>
          <cell r="V210" t="e">
            <v>#VALUE!</v>
          </cell>
          <cell r="W210" t="e">
            <v>#VALUE!</v>
          </cell>
        </row>
        <row r="211">
          <cell r="A211" t="str">
            <v>Vietnam</v>
          </cell>
          <cell r="B211" t="str">
            <v>VNM</v>
          </cell>
          <cell r="C211" t="str">
            <v>Lower middle income</v>
          </cell>
          <cell r="D211" t="str">
            <v>East Asia &amp; Pacific</v>
          </cell>
          <cell r="E211" t="str">
            <v>SE Asia</v>
          </cell>
          <cell r="F211" t="str">
            <v>N/A</v>
          </cell>
          <cell r="G211">
            <v>86932500</v>
          </cell>
          <cell r="H211">
            <v>101830324</v>
          </cell>
          <cell r="I211">
            <v>71.599999999999994</v>
          </cell>
          <cell r="J211">
            <v>28919812.016000003</v>
          </cell>
          <cell r="K211">
            <v>28919812.016000003</v>
          </cell>
          <cell r="L211">
            <v>76.733547934264351</v>
          </cell>
          <cell r="M211">
            <v>76.733547934264351</v>
          </cell>
          <cell r="N211">
            <v>2219119781.5796504</v>
          </cell>
          <cell r="O211">
            <v>179182826.76364887</v>
          </cell>
          <cell r="P211">
            <v>268774240.1454733</v>
          </cell>
          <cell r="Q211">
            <v>2487894021.7251239</v>
          </cell>
          <cell r="R211">
            <v>2487894021.7251239</v>
          </cell>
          <cell r="S211" t="e">
            <v>#N/A</v>
          </cell>
          <cell r="T211" t="e">
            <v>#N/A</v>
          </cell>
          <cell r="U211" t="e">
            <v>#N/A</v>
          </cell>
          <cell r="V211" t="e">
            <v>#N/A</v>
          </cell>
          <cell r="W211" t="e">
            <v>#N/A</v>
          </cell>
        </row>
        <row r="212">
          <cell r="A212" t="str">
            <v>Virgin Islands (U.S.)</v>
          </cell>
          <cell r="B212" t="str">
            <v>VIR</v>
          </cell>
          <cell r="C212" t="str">
            <v>High income: nonOECD</v>
          </cell>
          <cell r="D212" t="str">
            <v>Latin America &amp; Caribbean</v>
          </cell>
          <cell r="E212" t="str">
            <v>LAC</v>
          </cell>
          <cell r="F212" t="str">
            <v>N/A</v>
          </cell>
          <cell r="G212">
            <v>106267</v>
          </cell>
          <cell r="H212">
            <v>104912</v>
          </cell>
          <cell r="I212">
            <v>96.4</v>
          </cell>
          <cell r="J212">
            <v>3776.8319999999917</v>
          </cell>
          <cell r="K212">
            <v>3776.8319999999917</v>
          </cell>
          <cell r="L212">
            <v>271.17101589161985</v>
          </cell>
          <cell r="M212">
            <v>271.17101589161985</v>
          </cell>
          <cell r="N212">
            <v>1024167.3702919761</v>
          </cell>
          <cell r="O212">
            <v>82696.394314225618</v>
          </cell>
          <cell r="P212">
            <v>124044.59147133843</v>
          </cell>
          <cell r="Q212">
            <v>1148211.9617633147</v>
          </cell>
          <cell r="R212">
            <v>1148211.9617633147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</row>
        <row r="213">
          <cell r="A213" t="str">
            <v>West Bank and Gaza</v>
          </cell>
          <cell r="B213" t="str">
            <v>WBG</v>
          </cell>
          <cell r="C213" t="str">
            <v>Lower middle income</v>
          </cell>
          <cell r="D213" t="str">
            <v>Middle East &amp; North Africa</v>
          </cell>
          <cell r="E213" t="str">
            <v>N/A</v>
          </cell>
          <cell r="F213" t="str">
            <v>N/A</v>
          </cell>
          <cell r="G213">
            <v>3811102</v>
          </cell>
          <cell r="H213" t="str">
            <v>N/A</v>
          </cell>
          <cell r="I213">
            <v>94.3</v>
          </cell>
          <cell r="J213" t="e">
            <v>#VALUE!</v>
          </cell>
          <cell r="K213">
            <v>0</v>
          </cell>
          <cell r="L213" t="str">
            <v>N/A</v>
          </cell>
          <cell r="M213" t="str">
            <v>N/A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>
            <v>0</v>
          </cell>
          <cell r="S213" t="e">
            <v>#N/A</v>
          </cell>
          <cell r="T213" t="e">
            <v>#N/A</v>
          </cell>
          <cell r="U213" t="e">
            <v>#VALUE!</v>
          </cell>
          <cell r="V213" t="e">
            <v>#VALUE!</v>
          </cell>
          <cell r="W213" t="e">
            <v>#VALUE!</v>
          </cell>
        </row>
        <row r="214">
          <cell r="A214" t="str">
            <v>Yemen, Rep.</v>
          </cell>
          <cell r="B214" t="str">
            <v>YEM</v>
          </cell>
          <cell r="C214" t="str">
            <v>Lower middle income</v>
          </cell>
          <cell r="D214" t="str">
            <v>Middle East &amp; North Africa</v>
          </cell>
          <cell r="E214" t="str">
            <v>W Asia</v>
          </cell>
          <cell r="F214" t="str">
            <v>N/A</v>
          </cell>
          <cell r="G214">
            <v>22763008</v>
          </cell>
          <cell r="H214">
            <v>33991041</v>
          </cell>
          <cell r="I214">
            <v>52.7</v>
          </cell>
          <cell r="J214">
            <v>16077762.392999999</v>
          </cell>
          <cell r="K214">
            <v>16077762.392999999</v>
          </cell>
          <cell r="L214">
            <v>299.84170793083854</v>
          </cell>
          <cell r="M214">
            <v>299.84170793083854</v>
          </cell>
          <cell r="N214">
            <v>4820783735.6233253</v>
          </cell>
          <cell r="O214">
            <v>389254182.73290539</v>
          </cell>
          <cell r="P214">
            <v>583881274.09935808</v>
          </cell>
          <cell r="Q214">
            <v>5404665009.722683</v>
          </cell>
          <cell r="R214">
            <v>5404665009.722683</v>
          </cell>
          <cell r="S214">
            <v>2295302830.8000002</v>
          </cell>
          <cell r="T214">
            <v>34429542462</v>
          </cell>
          <cell r="U214">
            <v>0.15697754379651804</v>
          </cell>
          <cell r="V214">
            <v>5.2325847932172681E-2</v>
          </cell>
          <cell r="W214">
            <v>0.47093263138955416</v>
          </cell>
        </row>
        <row r="215">
          <cell r="A215" t="str">
            <v>Zambia</v>
          </cell>
          <cell r="B215" t="str">
            <v>ZMB</v>
          </cell>
          <cell r="C215" t="str">
            <v>Lower middle income</v>
          </cell>
          <cell r="D215" t="str">
            <v>Sub-Saharan Africa</v>
          </cell>
          <cell r="E215" t="str">
            <v>SSA</v>
          </cell>
          <cell r="F215" t="str">
            <v>N/A</v>
          </cell>
          <cell r="G215">
            <v>13216985</v>
          </cell>
          <cell r="H215">
            <v>24956509</v>
          </cell>
          <cell r="I215">
            <v>42.5</v>
          </cell>
          <cell r="J215">
            <v>14349992.674999999</v>
          </cell>
          <cell r="K215">
            <v>14349992.674999999</v>
          </cell>
          <cell r="L215">
            <v>143.32134153417664</v>
          </cell>
          <cell r="M215" t="str">
            <v>N/A</v>
          </cell>
          <cell r="N215">
            <v>2056660201.1866078</v>
          </cell>
          <cell r="O215">
            <v>166065027.94481266</v>
          </cell>
          <cell r="P215">
            <v>249097541.91721898</v>
          </cell>
          <cell r="Q215">
            <v>2305757743.103827</v>
          </cell>
          <cell r="R215">
            <v>2305757743.103827</v>
          </cell>
          <cell r="S215">
            <v>925716521.37249994</v>
          </cell>
          <cell r="T215">
            <v>13885747820.5875</v>
          </cell>
          <cell r="U215">
            <v>0.16605211133715314</v>
          </cell>
          <cell r="V215">
            <v>5.5350703779051047E-2</v>
          </cell>
          <cell r="W215">
            <v>0.49815633401145942</v>
          </cell>
        </row>
        <row r="216">
          <cell r="A216" t="str">
            <v>Zimbabwe</v>
          </cell>
          <cell r="B216" t="str">
            <v>ZWE</v>
          </cell>
          <cell r="C216" t="str">
            <v>Low income</v>
          </cell>
          <cell r="D216" t="str">
            <v>Sub-Saharan Africa</v>
          </cell>
          <cell r="E216" t="str">
            <v>SSA</v>
          </cell>
          <cell r="F216" t="str">
            <v>N/A</v>
          </cell>
          <cell r="G216">
            <v>13076978</v>
          </cell>
          <cell r="H216">
            <v>20292380</v>
          </cell>
          <cell r="I216">
            <v>39.9</v>
          </cell>
          <cell r="J216">
            <v>12195720.379999999</v>
          </cell>
          <cell r="K216">
            <v>12195720.379999999</v>
          </cell>
          <cell r="L216">
            <v>56.017748197448697</v>
          </cell>
          <cell r="M216" t="str">
            <v>N/A</v>
          </cell>
          <cell r="N216">
            <v>683176793.33333325</v>
          </cell>
          <cell r="O216">
            <v>55163110.177699991</v>
          </cell>
          <cell r="P216">
            <v>82744665.26654999</v>
          </cell>
          <cell r="Q216">
            <v>765921458.5998832</v>
          </cell>
          <cell r="R216">
            <v>765921458.5998832</v>
          </cell>
          <cell r="S216">
            <v>1322994246.75</v>
          </cell>
          <cell r="T216">
            <v>19844913701.25</v>
          </cell>
          <cell r="U216">
            <v>3.8595353455814677E-2</v>
          </cell>
          <cell r="V216">
            <v>1.2865117818604893E-2</v>
          </cell>
          <cell r="W216">
            <v>0.11578606036744403</v>
          </cell>
        </row>
      </sheetData>
      <sheetData sheetId="5"/>
      <sheetData sheetId="6">
        <row r="2">
          <cell r="B2" t="str">
            <v>Country Name</v>
          </cell>
          <cell r="C2" t="str">
            <v>Income group</v>
          </cell>
          <cell r="D2" t="str">
            <v>Region</v>
          </cell>
          <cell r="E2" t="str">
            <v>Population 2030</v>
          </cell>
          <cell r="F2" t="str">
            <v>access (% of total population) raw data</v>
          </cell>
          <cell r="G2" t="str">
            <v>w/o access (% of total population) !regional averages!</v>
          </cell>
          <cell r="H2" t="str">
            <v xml:space="preserve">total population w/o access </v>
          </cell>
          <cell r="I2" t="str">
            <v>total population w/o access pivot</v>
          </cell>
          <cell r="J2" t="str">
            <v>costs new access (2010 USD)</v>
          </cell>
          <cell r="K2" t="str">
            <v>cost of usage (10 min/day/capita (2 cent per min))</v>
          </cell>
          <cell r="L2" t="str">
            <v>annual recurrent costs (8% of stock (7,5 years))</v>
          </cell>
          <cell r="M2" t="str">
            <v>total costs</v>
          </cell>
          <cell r="N2" t="str">
            <v>total costs pivot</v>
          </cell>
          <cell r="O2" t="str">
            <v xml:space="preserve">fossil fuel susidies 2011 (IMF) </v>
          </cell>
          <cell r="P2" t="str">
            <v>fossil fuel subsidies (15 years)</v>
          </cell>
          <cell r="Q2" t="str">
            <v>ratio</v>
          </cell>
          <cell r="R2" t="str">
            <v>best case scenario</v>
          </cell>
        </row>
        <row r="3">
          <cell r="B3" t="str">
            <v>Afghanistan</v>
          </cell>
          <cell r="C3" t="str">
            <v>Low income</v>
          </cell>
          <cell r="D3" t="str">
            <v>South Asia</v>
          </cell>
          <cell r="E3">
            <v>43499632</v>
          </cell>
          <cell r="F3" t="str">
            <v>N/A</v>
          </cell>
          <cell r="G3">
            <v>48.28744973545254</v>
          </cell>
          <cell r="H3">
            <v>21004862.937106829</v>
          </cell>
          <cell r="I3">
            <v>21004862.937106829</v>
          </cell>
          <cell r="J3">
            <v>150</v>
          </cell>
          <cell r="K3">
            <v>547.5</v>
          </cell>
          <cell r="L3">
            <v>90</v>
          </cell>
          <cell r="M3">
            <v>16541329562.971628</v>
          </cell>
          <cell r="N3">
            <v>16541329562.971628</v>
          </cell>
          <cell r="O3">
            <v>20164933.707600001</v>
          </cell>
          <cell r="P3">
            <v>302474005.61400002</v>
          </cell>
          <cell r="Q3">
            <v>54.686780536376816</v>
          </cell>
          <cell r="R3">
            <v>18.22892684545894</v>
          </cell>
        </row>
        <row r="4">
          <cell r="B4" t="str">
            <v>Albania</v>
          </cell>
          <cell r="C4" t="str">
            <v>Upper middle income</v>
          </cell>
          <cell r="D4" t="str">
            <v>Europe &amp; Central Asia</v>
          </cell>
          <cell r="E4">
            <v>3310564</v>
          </cell>
          <cell r="F4" t="str">
            <v>N/A</v>
          </cell>
          <cell r="G4">
            <v>14.792992315545245</v>
          </cell>
          <cell r="H4">
            <v>489731.47812120727</v>
          </cell>
          <cell r="I4">
            <v>489731.47812120727</v>
          </cell>
          <cell r="J4">
            <v>150</v>
          </cell>
          <cell r="K4">
            <v>547.5</v>
          </cell>
          <cell r="L4">
            <v>90</v>
          </cell>
          <cell r="M4">
            <v>385663539.02045071</v>
          </cell>
          <cell r="N4">
            <v>385663539.02045071</v>
          </cell>
          <cell r="O4">
            <v>0</v>
          </cell>
          <cell r="P4">
            <v>0</v>
          </cell>
          <cell r="Q4" t="e">
            <v>#DIV/0!</v>
          </cell>
          <cell r="R4" t="e">
            <v>#DIV/0!</v>
          </cell>
        </row>
        <row r="5">
          <cell r="B5" t="str">
            <v>Algeria</v>
          </cell>
          <cell r="C5" t="str">
            <v>Upper middle income</v>
          </cell>
          <cell r="D5" t="str">
            <v>Middle East &amp; North Africa</v>
          </cell>
          <cell r="E5">
            <v>48561408</v>
          </cell>
          <cell r="F5">
            <v>94.1</v>
          </cell>
          <cell r="G5">
            <v>5.9000000000000057</v>
          </cell>
          <cell r="H5">
            <v>2865123.072000003</v>
          </cell>
          <cell r="I5">
            <v>2865123.072000003</v>
          </cell>
          <cell r="J5">
            <v>150</v>
          </cell>
          <cell r="K5">
            <v>547.5</v>
          </cell>
          <cell r="L5">
            <v>90</v>
          </cell>
          <cell r="M5">
            <v>2256284419.2000022</v>
          </cell>
          <cell r="N5">
            <v>2256284419.2000022</v>
          </cell>
          <cell r="O5">
            <v>20662009516.183197</v>
          </cell>
          <cell r="P5">
            <v>309930142742.74792</v>
          </cell>
          <cell r="Q5">
            <v>7.2799773498403849E-3</v>
          </cell>
          <cell r="R5">
            <v>2.4266591166134618E-3</v>
          </cell>
        </row>
        <row r="6">
          <cell r="B6" t="str">
            <v>American Samoa</v>
          </cell>
          <cell r="C6" t="str">
            <v>Upper middle income</v>
          </cell>
          <cell r="D6" t="str">
            <v>East Asia &amp; Pacific</v>
          </cell>
          <cell r="E6">
            <v>60989</v>
          </cell>
          <cell r="F6" t="str">
            <v>N/A</v>
          </cell>
          <cell r="G6">
            <v>31.129346349193881</v>
          </cell>
          <cell r="H6">
            <v>18985.477044909858</v>
          </cell>
          <cell r="I6">
            <v>18985.477044909858</v>
          </cell>
          <cell r="J6">
            <v>150</v>
          </cell>
          <cell r="K6">
            <v>547.5</v>
          </cell>
          <cell r="L6">
            <v>90</v>
          </cell>
          <cell r="M6">
            <v>14951063.172866512</v>
          </cell>
          <cell r="N6">
            <v>14951063.172866512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</row>
        <row r="7">
          <cell r="B7" t="str">
            <v>Andorra</v>
          </cell>
          <cell r="C7" t="str">
            <v>High income: nonOECD</v>
          </cell>
          <cell r="D7" t="str">
            <v>Europe &amp; Central Asia</v>
          </cell>
          <cell r="E7">
            <v>88710</v>
          </cell>
          <cell r="F7" t="str">
            <v>N/A</v>
          </cell>
          <cell r="G7">
            <v>14.792992315545245</v>
          </cell>
          <cell r="H7">
            <v>13122.863483120187</v>
          </cell>
          <cell r="I7">
            <v>13122.863483120187</v>
          </cell>
          <cell r="J7">
            <v>150</v>
          </cell>
          <cell r="K7">
            <v>547.5</v>
          </cell>
          <cell r="L7">
            <v>90</v>
          </cell>
          <cell r="M7">
            <v>10334254.992957147</v>
          </cell>
          <cell r="N7">
            <v>10334254.992957147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</row>
        <row r="8">
          <cell r="B8" t="str">
            <v>Angola</v>
          </cell>
          <cell r="C8" t="str">
            <v>Upper middle income</v>
          </cell>
          <cell r="D8" t="str">
            <v>Sub-Saharan Africa</v>
          </cell>
          <cell r="E8">
            <v>34783312</v>
          </cell>
          <cell r="F8">
            <v>47.6</v>
          </cell>
          <cell r="G8">
            <v>52.4</v>
          </cell>
          <cell r="H8">
            <v>18226455.488000002</v>
          </cell>
          <cell r="I8">
            <v>18226455.488000002</v>
          </cell>
          <cell r="J8">
            <v>150</v>
          </cell>
          <cell r="K8">
            <v>547.5</v>
          </cell>
          <cell r="L8">
            <v>90</v>
          </cell>
          <cell r="M8">
            <v>14353333696.800001</v>
          </cell>
          <cell r="N8">
            <v>14353333696.800001</v>
          </cell>
          <cell r="O8">
            <v>1727990106.7625003</v>
          </cell>
          <cell r="P8">
            <v>25919851601.437504</v>
          </cell>
          <cell r="Q8">
            <v>0.55375832846218809</v>
          </cell>
          <cell r="R8">
            <v>0.18458610948739601</v>
          </cell>
        </row>
        <row r="9">
          <cell r="B9" t="str">
            <v>Antigua and Barbuda</v>
          </cell>
          <cell r="C9" t="str">
            <v>High income: nonOECD</v>
          </cell>
          <cell r="D9" t="str">
            <v>Latin America &amp; Caribbean</v>
          </cell>
          <cell r="E9">
            <v>104982</v>
          </cell>
          <cell r="F9">
            <v>76.771428570587304</v>
          </cell>
          <cell r="G9">
            <v>23.228571429412696</v>
          </cell>
          <cell r="H9">
            <v>24385.818858026036</v>
          </cell>
          <cell r="I9">
            <v>24385.818858026036</v>
          </cell>
          <cell r="J9">
            <v>150</v>
          </cell>
          <cell r="K9">
            <v>547.5</v>
          </cell>
          <cell r="L9">
            <v>90</v>
          </cell>
          <cell r="M9">
            <v>19203832.350695502</v>
          </cell>
          <cell r="N9">
            <v>19203832.350695502</v>
          </cell>
          <cell r="O9">
            <v>5758449.3162000002</v>
          </cell>
          <cell r="P9">
            <v>86376739.743000001</v>
          </cell>
          <cell r="Q9">
            <v>0.22232643195185875</v>
          </cell>
          <cell r="R9">
            <v>7.4108810650619583E-2</v>
          </cell>
        </row>
        <row r="10">
          <cell r="B10" t="str">
            <v>Argentina</v>
          </cell>
          <cell r="C10" t="str">
            <v>Upper middle income</v>
          </cell>
          <cell r="D10" t="str">
            <v>Latin America &amp; Caribbean</v>
          </cell>
          <cell r="E10">
            <v>46859381</v>
          </cell>
          <cell r="F10">
            <v>57.040638299999998</v>
          </cell>
          <cell r="G10">
            <v>42.959361700000002</v>
          </cell>
          <cell r="H10">
            <v>20130490.97417108</v>
          </cell>
          <cell r="I10">
            <v>20130490.97417108</v>
          </cell>
          <cell r="J10">
            <v>150</v>
          </cell>
          <cell r="K10">
            <v>547.5</v>
          </cell>
          <cell r="L10">
            <v>90</v>
          </cell>
          <cell r="M10">
            <v>15852761642.159725</v>
          </cell>
          <cell r="N10">
            <v>15852761642.159725</v>
          </cell>
          <cell r="O10">
            <v>8222606020.8000002</v>
          </cell>
          <cell r="P10">
            <v>123339090312</v>
          </cell>
          <cell r="Q10">
            <v>0.12852990566136327</v>
          </cell>
          <cell r="R10">
            <v>4.2843301887121092E-2</v>
          </cell>
        </row>
        <row r="11">
          <cell r="B11" t="str">
            <v>Armenia</v>
          </cell>
          <cell r="C11" t="str">
            <v>Lower middle income</v>
          </cell>
          <cell r="D11" t="str">
            <v>Europe &amp; Central Asia</v>
          </cell>
          <cell r="E11">
            <v>2969807</v>
          </cell>
          <cell r="F11">
            <v>87.855638229999997</v>
          </cell>
          <cell r="G11">
            <v>12.144361770000003</v>
          </cell>
          <cell r="H11">
            <v>360664.105950784</v>
          </cell>
          <cell r="I11">
            <v>360664.105950784</v>
          </cell>
          <cell r="J11">
            <v>150</v>
          </cell>
          <cell r="K11">
            <v>547.5</v>
          </cell>
          <cell r="L11">
            <v>90</v>
          </cell>
          <cell r="M11">
            <v>284022983.4362424</v>
          </cell>
          <cell r="N11">
            <v>284022983.4362424</v>
          </cell>
          <cell r="O11">
            <v>49292058.620000005</v>
          </cell>
          <cell r="P11">
            <v>739380879.30000007</v>
          </cell>
          <cell r="Q11">
            <v>0.38413622990242557</v>
          </cell>
          <cell r="R11">
            <v>0.12804540996747521</v>
          </cell>
        </row>
        <row r="12">
          <cell r="B12" t="str">
            <v>Aruba</v>
          </cell>
          <cell r="C12" t="str">
            <v>High income: nonOECD</v>
          </cell>
          <cell r="D12" t="str">
            <v>Latin America &amp; Caribbean</v>
          </cell>
          <cell r="E12">
            <v>107734</v>
          </cell>
          <cell r="F12">
            <v>93.532110090000003</v>
          </cell>
          <cell r="G12">
            <v>6.4678899099999967</v>
          </cell>
          <cell r="H12">
            <v>6968.1165156393963</v>
          </cell>
          <cell r="I12">
            <v>6968.1165156393963</v>
          </cell>
          <cell r="J12">
            <v>150</v>
          </cell>
          <cell r="K12">
            <v>547.5</v>
          </cell>
          <cell r="L12">
            <v>90</v>
          </cell>
          <cell r="M12">
            <v>5487391.7560660243</v>
          </cell>
          <cell r="N12">
            <v>5487391.7560660243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</row>
        <row r="13">
          <cell r="B13" t="str">
            <v>Australia</v>
          </cell>
          <cell r="C13" t="str">
            <v>High income: OECD</v>
          </cell>
          <cell r="D13" t="str">
            <v>East Asia &amp; Pacific</v>
          </cell>
          <cell r="E13">
            <v>28335501</v>
          </cell>
          <cell r="F13" t="str">
            <v>N/A</v>
          </cell>
          <cell r="G13" t="str">
            <v>N/A</v>
          </cell>
          <cell r="H13" t="e">
            <v>#VALUE!</v>
          </cell>
          <cell r="I13">
            <v>0</v>
          </cell>
          <cell r="J13">
            <v>150</v>
          </cell>
          <cell r="K13">
            <v>547.5</v>
          </cell>
          <cell r="L13">
            <v>90</v>
          </cell>
          <cell r="M13" t="e">
            <v>#VALUE!</v>
          </cell>
          <cell r="N13">
            <v>0</v>
          </cell>
          <cell r="O13">
            <v>0</v>
          </cell>
          <cell r="P13">
            <v>0</v>
          </cell>
          <cell r="Q13" t="e">
            <v>#VALUE!</v>
          </cell>
          <cell r="R13" t="e">
            <v>#VALUE!</v>
          </cell>
        </row>
        <row r="14">
          <cell r="B14" t="str">
            <v>Austria</v>
          </cell>
          <cell r="C14" t="str">
            <v>High income: OECD</v>
          </cell>
          <cell r="D14" t="str">
            <v>Europe &amp; Central Asia</v>
          </cell>
          <cell r="E14">
            <v>9005424</v>
          </cell>
          <cell r="F14">
            <v>100</v>
          </cell>
          <cell r="G14">
            <v>0</v>
          </cell>
          <cell r="H14">
            <v>0</v>
          </cell>
          <cell r="I14">
            <v>0</v>
          </cell>
          <cell r="J14">
            <v>150</v>
          </cell>
          <cell r="K14">
            <v>547.5</v>
          </cell>
          <cell r="L14">
            <v>90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 t="e">
            <v>#DIV/0!</v>
          </cell>
          <cell r="R14" t="e">
            <v>#DIV/0!</v>
          </cell>
        </row>
        <row r="15">
          <cell r="B15" t="str">
            <v>Azerbaijan</v>
          </cell>
          <cell r="C15" t="str">
            <v>Upper middle income</v>
          </cell>
          <cell r="D15" t="str">
            <v>Europe &amp; Central Asia</v>
          </cell>
          <cell r="E15">
            <v>10474377</v>
          </cell>
          <cell r="F15">
            <v>79.535588840000003</v>
          </cell>
          <cell r="G15">
            <v>20.464411159999997</v>
          </cell>
          <cell r="H15">
            <v>2143519.5757284733</v>
          </cell>
          <cell r="I15">
            <v>2143519.5757284733</v>
          </cell>
          <cell r="J15">
            <v>150</v>
          </cell>
          <cell r="K15">
            <v>547.5</v>
          </cell>
          <cell r="L15">
            <v>90</v>
          </cell>
          <cell r="M15">
            <v>1688021665.8861728</v>
          </cell>
          <cell r="N15">
            <v>1688021665.8861728</v>
          </cell>
          <cell r="O15">
            <v>1970830658.7059999</v>
          </cell>
          <cell r="P15">
            <v>29562459880.589996</v>
          </cell>
          <cell r="Q15">
            <v>5.7100176125549261E-2</v>
          </cell>
          <cell r="R15">
            <v>1.9033392041849753E-2</v>
          </cell>
        </row>
        <row r="16">
          <cell r="B16" t="str">
            <v>Bahamas, The</v>
          </cell>
          <cell r="C16" t="str">
            <v>High income: nonOECD</v>
          </cell>
          <cell r="D16" t="str">
            <v>Latin America &amp; Caribbean</v>
          </cell>
          <cell r="E16">
            <v>447410</v>
          </cell>
          <cell r="F16" t="str">
            <v>N/A</v>
          </cell>
          <cell r="G16">
            <v>26.644402312055828</v>
          </cell>
          <cell r="H16">
            <v>119209.72038436896</v>
          </cell>
          <cell r="I16">
            <v>119209.72038436896</v>
          </cell>
          <cell r="J16">
            <v>150</v>
          </cell>
          <cell r="K16">
            <v>547.5</v>
          </cell>
          <cell r="L16">
            <v>90</v>
          </cell>
          <cell r="M16">
            <v>93877654.802690566</v>
          </cell>
          <cell r="N16">
            <v>93877654.802690566</v>
          </cell>
          <cell r="O16">
            <v>0</v>
          </cell>
          <cell r="P16">
            <v>0</v>
          </cell>
          <cell r="Q16" t="e">
            <v>#DIV/0!</v>
          </cell>
          <cell r="R16" t="e">
            <v>#DIV/0!</v>
          </cell>
        </row>
        <row r="17">
          <cell r="B17" t="str">
            <v>Bahrain</v>
          </cell>
          <cell r="C17" t="str">
            <v>High income: nonOECD</v>
          </cell>
          <cell r="D17" t="str">
            <v>Middle East &amp; North Africa</v>
          </cell>
          <cell r="E17">
            <v>1641988</v>
          </cell>
          <cell r="F17">
            <v>98.487767129999995</v>
          </cell>
          <cell r="G17">
            <v>1.5122328700000054</v>
          </cell>
          <cell r="H17">
            <v>24830.682257455686</v>
          </cell>
          <cell r="I17">
            <v>24830.682257455686</v>
          </cell>
          <cell r="J17">
            <v>150</v>
          </cell>
          <cell r="K17">
            <v>547.5</v>
          </cell>
          <cell r="L17">
            <v>90</v>
          </cell>
          <cell r="M17">
            <v>19554162.277746353</v>
          </cell>
          <cell r="N17">
            <v>19554162.277746353</v>
          </cell>
          <cell r="O17">
            <v>2103508430.2999997</v>
          </cell>
          <cell r="P17">
            <v>31552626454.499996</v>
          </cell>
          <cell r="Q17">
            <v>6.1973168243043561E-4</v>
          </cell>
          <cell r="R17">
            <v>2.0657722747681188E-4</v>
          </cell>
        </row>
        <row r="18">
          <cell r="B18" t="str">
            <v>Bangladesh</v>
          </cell>
          <cell r="C18" t="str">
            <v>Low income</v>
          </cell>
          <cell r="D18" t="str">
            <v>South Asia</v>
          </cell>
          <cell r="E18">
            <v>185063630</v>
          </cell>
          <cell r="F18">
            <v>63.74</v>
          </cell>
          <cell r="G18">
            <v>36.26</v>
          </cell>
          <cell r="H18">
            <v>67104072.237999998</v>
          </cell>
          <cell r="I18">
            <v>67104072.237999998</v>
          </cell>
          <cell r="J18">
            <v>150</v>
          </cell>
          <cell r="K18">
            <v>547.5</v>
          </cell>
          <cell r="L18">
            <v>90</v>
          </cell>
          <cell r="M18">
            <v>52844456887.424995</v>
          </cell>
          <cell r="N18">
            <v>52844456887.424995</v>
          </cell>
          <cell r="O18">
            <v>5919352123.0427999</v>
          </cell>
          <cell r="P18">
            <v>88790281845.641998</v>
          </cell>
          <cell r="Q18">
            <v>0.5951603687810425</v>
          </cell>
          <cell r="R18">
            <v>0.19838678959368083</v>
          </cell>
        </row>
        <row r="19">
          <cell r="B19" t="str">
            <v>Barbados</v>
          </cell>
          <cell r="C19" t="str">
            <v>High income: nonOECD</v>
          </cell>
          <cell r="D19" t="str">
            <v>Latin America &amp; Caribbean</v>
          </cell>
          <cell r="E19">
            <v>305709</v>
          </cell>
          <cell r="F19" t="str">
            <v>N/A</v>
          </cell>
          <cell r="G19">
            <v>26.644402312055828</v>
          </cell>
          <cell r="H19">
            <v>81454.335864162742</v>
          </cell>
          <cell r="I19">
            <v>81454.335864162742</v>
          </cell>
          <cell r="J19">
            <v>150</v>
          </cell>
          <cell r="K19">
            <v>547.5</v>
          </cell>
          <cell r="L19">
            <v>90</v>
          </cell>
          <cell r="M19">
            <v>64145289.493028156</v>
          </cell>
          <cell r="N19">
            <v>64145289.493028156</v>
          </cell>
          <cell r="O19">
            <v>1687918.8900000001</v>
          </cell>
          <cell r="P19">
            <v>25318783.350000001</v>
          </cell>
          <cell r="Q19">
            <v>2.5335059985427044</v>
          </cell>
          <cell r="R19">
            <v>0.84450199951423477</v>
          </cell>
        </row>
        <row r="20">
          <cell r="B20" t="str">
            <v>Belarus</v>
          </cell>
          <cell r="C20" t="str">
            <v>Upper middle income</v>
          </cell>
          <cell r="D20" t="str">
            <v>Europe &amp; Central Asia</v>
          </cell>
          <cell r="E20">
            <v>8488334</v>
          </cell>
          <cell r="F20">
            <v>87.818367346938757</v>
          </cell>
          <cell r="G20">
            <v>12.181632653061243</v>
          </cell>
          <cell r="H20">
            <v>1034017.6662448995</v>
          </cell>
          <cell r="I20">
            <v>1034017.6662448995</v>
          </cell>
          <cell r="J20">
            <v>150</v>
          </cell>
          <cell r="K20">
            <v>547.5</v>
          </cell>
          <cell r="L20">
            <v>90</v>
          </cell>
          <cell r="M20">
            <v>814288912.16785836</v>
          </cell>
          <cell r="N20">
            <v>814288912.16785836</v>
          </cell>
          <cell r="O20">
            <v>173044840.111</v>
          </cell>
          <cell r="P20">
            <v>2595672601.665</v>
          </cell>
          <cell r="Q20">
            <v>0.31371017733343215</v>
          </cell>
          <cell r="R20">
            <v>0.10457005911114406</v>
          </cell>
        </row>
        <row r="21">
          <cell r="B21" t="str">
            <v>Belgium</v>
          </cell>
          <cell r="C21" t="str">
            <v>High income: OECD</v>
          </cell>
          <cell r="D21" t="str">
            <v>Europe &amp; Central Asia</v>
          </cell>
          <cell r="E21">
            <v>11664194</v>
          </cell>
          <cell r="F21">
            <v>86.28</v>
          </cell>
          <cell r="G21">
            <v>13.719999999999999</v>
          </cell>
          <cell r="H21">
            <v>1600327.4167999998</v>
          </cell>
          <cell r="I21">
            <v>1600327.4167999998</v>
          </cell>
          <cell r="J21">
            <v>150</v>
          </cell>
          <cell r="K21">
            <v>547.5</v>
          </cell>
          <cell r="L21">
            <v>90</v>
          </cell>
          <cell r="M21">
            <v>1260257840.7299998</v>
          </cell>
          <cell r="N21">
            <v>1260257840.7299998</v>
          </cell>
          <cell r="O21">
            <v>0</v>
          </cell>
          <cell r="P21">
            <v>0</v>
          </cell>
          <cell r="Q21" t="e">
            <v>#DIV/0!</v>
          </cell>
          <cell r="R21" t="e">
            <v>#DIV/0!</v>
          </cell>
        </row>
        <row r="22">
          <cell r="B22" t="str">
            <v>Belize</v>
          </cell>
          <cell r="C22" t="str">
            <v>Upper middle income</v>
          </cell>
          <cell r="D22" t="str">
            <v>Latin America &amp; Caribbean</v>
          </cell>
          <cell r="E22">
            <v>461277</v>
          </cell>
          <cell r="F22">
            <v>40.700000000000003</v>
          </cell>
          <cell r="G22">
            <v>59.3</v>
          </cell>
          <cell r="H22">
            <v>273537.261</v>
          </cell>
          <cell r="I22">
            <v>273537.261</v>
          </cell>
          <cell r="J22">
            <v>150</v>
          </cell>
          <cell r="K22">
            <v>547.5</v>
          </cell>
          <cell r="L22">
            <v>90</v>
          </cell>
          <cell r="M22">
            <v>215410593.03749999</v>
          </cell>
          <cell r="N22">
            <v>215410593.03749999</v>
          </cell>
          <cell r="O22">
            <v>0</v>
          </cell>
          <cell r="P22">
            <v>0</v>
          </cell>
          <cell r="Q22" t="e">
            <v>#DIV/0!</v>
          </cell>
          <cell r="R22" t="e">
            <v>#DIV/0!</v>
          </cell>
        </row>
        <row r="23">
          <cell r="B23" t="str">
            <v>Benin</v>
          </cell>
          <cell r="C23" t="str">
            <v>Low income</v>
          </cell>
          <cell r="D23" t="str">
            <v>Sub-Saharan Africa</v>
          </cell>
          <cell r="E23">
            <v>15506762</v>
          </cell>
          <cell r="F23">
            <v>39.340000000000003</v>
          </cell>
          <cell r="G23">
            <v>60.66</v>
          </cell>
          <cell r="H23">
            <v>9406401.8291999996</v>
          </cell>
          <cell r="I23">
            <v>9406401.8291999996</v>
          </cell>
          <cell r="J23">
            <v>150</v>
          </cell>
          <cell r="K23">
            <v>547.5</v>
          </cell>
          <cell r="L23">
            <v>90</v>
          </cell>
          <cell r="M23">
            <v>7407541440.4949999</v>
          </cell>
          <cell r="N23">
            <v>7407541440.4949999</v>
          </cell>
          <cell r="O23">
            <v>130467561.88240001</v>
          </cell>
          <cell r="P23">
            <v>1957013428.2360001</v>
          </cell>
          <cell r="Q23">
            <v>3.7851255048218864</v>
          </cell>
          <cell r="R23">
            <v>1.2617085016072953</v>
          </cell>
        </row>
        <row r="24">
          <cell r="B24" t="str">
            <v>Bermuda</v>
          </cell>
          <cell r="C24" t="str">
            <v>High income: nonOECD</v>
          </cell>
          <cell r="D24" t="str">
            <v>North America</v>
          </cell>
          <cell r="E24">
            <v>66524</v>
          </cell>
          <cell r="F24">
            <v>90.8</v>
          </cell>
          <cell r="G24">
            <v>9.2000000000000028</v>
          </cell>
          <cell r="H24">
            <v>6120.2080000000014</v>
          </cell>
          <cell r="I24">
            <v>6120.2080000000014</v>
          </cell>
          <cell r="J24">
            <v>150</v>
          </cell>
          <cell r="K24">
            <v>547.5</v>
          </cell>
          <cell r="L24">
            <v>90</v>
          </cell>
          <cell r="M24">
            <v>4819663.8000000007</v>
          </cell>
          <cell r="N24">
            <v>4819663.8000000007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</row>
        <row r="25">
          <cell r="B25" t="str">
            <v>Bhutan</v>
          </cell>
          <cell r="C25" t="str">
            <v>Lower middle income</v>
          </cell>
          <cell r="D25" t="str">
            <v>South Asia</v>
          </cell>
          <cell r="E25">
            <v>897761</v>
          </cell>
          <cell r="F25">
            <v>39.299999999999997</v>
          </cell>
          <cell r="G25">
            <v>60.7</v>
          </cell>
          <cell r="H25">
            <v>544940.92700000003</v>
          </cell>
          <cell r="I25">
            <v>544940.92700000003</v>
          </cell>
          <cell r="J25">
            <v>150</v>
          </cell>
          <cell r="K25">
            <v>547.5</v>
          </cell>
          <cell r="L25">
            <v>90</v>
          </cell>
          <cell r="M25">
            <v>429140980.01250005</v>
          </cell>
          <cell r="N25">
            <v>429140980.01250005</v>
          </cell>
          <cell r="O25">
            <v>7570018.5054000001</v>
          </cell>
          <cell r="P25">
            <v>113550277.581</v>
          </cell>
          <cell r="Q25">
            <v>3.7793036631405541</v>
          </cell>
          <cell r="R25">
            <v>1.2597678877135179</v>
          </cell>
        </row>
        <row r="26">
          <cell r="B26" t="str">
            <v>Bolivia</v>
          </cell>
          <cell r="C26" t="str">
            <v>Lower middle income</v>
          </cell>
          <cell r="D26" t="str">
            <v>Latin America &amp; Caribbean</v>
          </cell>
          <cell r="E26">
            <v>13665316</v>
          </cell>
          <cell r="F26">
            <v>76.3</v>
          </cell>
          <cell r="G26">
            <v>23.700000000000003</v>
          </cell>
          <cell r="H26">
            <v>3238679.892</v>
          </cell>
          <cell r="I26">
            <v>3238679.892</v>
          </cell>
          <cell r="J26">
            <v>150</v>
          </cell>
          <cell r="K26">
            <v>547.5</v>
          </cell>
          <cell r="L26">
            <v>90</v>
          </cell>
          <cell r="M26">
            <v>2550460414.9499998</v>
          </cell>
          <cell r="N26">
            <v>2550460414.9499998</v>
          </cell>
          <cell r="O26">
            <v>546683227.704</v>
          </cell>
          <cell r="P26">
            <v>8200248415.5599995</v>
          </cell>
          <cell r="Q26">
            <v>0.31102233562955145</v>
          </cell>
          <cell r="R26">
            <v>0.10367411187651715</v>
          </cell>
        </row>
        <row r="27">
          <cell r="B27" t="str">
            <v>Bosnia and Herzegovina</v>
          </cell>
          <cell r="C27" t="str">
            <v>Upper middle income</v>
          </cell>
          <cell r="D27" t="str">
            <v>Europe &amp; Central Asia</v>
          </cell>
          <cell r="E27">
            <v>3700255</v>
          </cell>
          <cell r="F27">
            <v>77.143653639999997</v>
          </cell>
          <cell r="G27">
            <v>22.856346360000003</v>
          </cell>
          <cell r="H27">
            <v>845743.09900321811</v>
          </cell>
          <cell r="I27">
            <v>845743.09900321811</v>
          </cell>
          <cell r="J27">
            <v>150</v>
          </cell>
          <cell r="K27">
            <v>547.5</v>
          </cell>
          <cell r="L27">
            <v>90</v>
          </cell>
          <cell r="M27">
            <v>666022690.46503425</v>
          </cell>
          <cell r="N27">
            <v>666022690.46503425</v>
          </cell>
          <cell r="O27">
            <v>0</v>
          </cell>
          <cell r="P27">
            <v>0</v>
          </cell>
          <cell r="Q27" t="e">
            <v>#DIV/0!</v>
          </cell>
          <cell r="R27" t="e">
            <v>#DIV/0!</v>
          </cell>
        </row>
        <row r="28">
          <cell r="B28" t="str">
            <v>Botswana</v>
          </cell>
          <cell r="C28" t="str">
            <v>Upper middle income</v>
          </cell>
          <cell r="D28" t="str">
            <v>Sub-Saharan Africa</v>
          </cell>
          <cell r="E28">
            <v>2347860</v>
          </cell>
          <cell r="F28">
            <v>98.462566137706347</v>
          </cell>
          <cell r="G28">
            <v>1.5374338622936534</v>
          </cell>
          <cell r="H28">
            <v>36096.794679247767</v>
          </cell>
          <cell r="I28">
            <v>36096.794679247767</v>
          </cell>
          <cell r="J28">
            <v>150</v>
          </cell>
          <cell r="K28">
            <v>547.5</v>
          </cell>
          <cell r="L28">
            <v>90</v>
          </cell>
          <cell r="M28">
            <v>28426225.809907615</v>
          </cell>
          <cell r="N28">
            <v>28426225.809907615</v>
          </cell>
          <cell r="O28">
            <v>57936028.585599996</v>
          </cell>
          <cell r="P28">
            <v>869040428.78399992</v>
          </cell>
          <cell r="Q28">
            <v>3.2709900331890029E-2</v>
          </cell>
          <cell r="R28">
            <v>1.0903300110630012E-2</v>
          </cell>
        </row>
        <row r="29">
          <cell r="B29" t="str">
            <v>Brazil</v>
          </cell>
          <cell r="C29" t="str">
            <v>Upper middle income</v>
          </cell>
          <cell r="D29" t="str">
            <v>Latin America &amp; Caribbean</v>
          </cell>
          <cell r="E29">
            <v>222748294</v>
          </cell>
          <cell r="F29">
            <v>91.778400390000002</v>
          </cell>
          <cell r="G29">
            <v>8.2215996099999984</v>
          </cell>
          <cell r="H29">
            <v>18313472.87078565</v>
          </cell>
          <cell r="I29">
            <v>18313472.87078565</v>
          </cell>
          <cell r="J29">
            <v>150</v>
          </cell>
          <cell r="K29">
            <v>547.5</v>
          </cell>
          <cell r="L29">
            <v>90</v>
          </cell>
          <cell r="M29">
            <v>14421859885.7437</v>
          </cell>
          <cell r="N29">
            <v>14421859885.7437</v>
          </cell>
          <cell r="O29">
            <v>0</v>
          </cell>
          <cell r="P29">
            <v>0</v>
          </cell>
          <cell r="Q29" t="e">
            <v>#DIV/0!</v>
          </cell>
          <cell r="R29" t="e">
            <v>#DIV/0!</v>
          </cell>
        </row>
        <row r="30">
          <cell r="B30" t="str">
            <v>Brunei Darussalam</v>
          </cell>
          <cell r="C30" t="str">
            <v>High income: nonOECD</v>
          </cell>
          <cell r="D30" t="str">
            <v>East Asia &amp; Pacific</v>
          </cell>
          <cell r="E30">
            <v>499424</v>
          </cell>
          <cell r="F30" t="str">
            <v>N/A</v>
          </cell>
          <cell r="G30">
            <v>31.129346349193881</v>
          </cell>
          <cell r="H30">
            <v>155467.42671099806</v>
          </cell>
          <cell r="I30">
            <v>155467.42671099806</v>
          </cell>
          <cell r="J30">
            <v>150</v>
          </cell>
          <cell r="K30">
            <v>547.5</v>
          </cell>
          <cell r="L30">
            <v>90</v>
          </cell>
          <cell r="M30">
            <v>122430598.53491098</v>
          </cell>
          <cell r="N30">
            <v>122430598.53491098</v>
          </cell>
          <cell r="O30">
            <v>541418363.3628</v>
          </cell>
          <cell r="P30">
            <v>8121275450.4420004</v>
          </cell>
          <cell r="Q30">
            <v>1.5075291963930086E-2</v>
          </cell>
          <cell r="R30">
            <v>5.025097321310029E-3</v>
          </cell>
        </row>
        <row r="31">
          <cell r="B31" t="str">
            <v>Bulgaria</v>
          </cell>
          <cell r="C31" t="str">
            <v>Upper middle income</v>
          </cell>
          <cell r="D31" t="str">
            <v>Europe &amp; Central Asia</v>
          </cell>
          <cell r="E31">
            <v>6213179</v>
          </cell>
          <cell r="F31">
            <v>62.567213879999997</v>
          </cell>
          <cell r="G31">
            <v>37.432786120000003</v>
          </cell>
          <cell r="H31">
            <v>2325766.006322755</v>
          </cell>
          <cell r="I31">
            <v>2325766.006322755</v>
          </cell>
          <cell r="J31">
            <v>150</v>
          </cell>
          <cell r="K31">
            <v>547.5</v>
          </cell>
          <cell r="L31">
            <v>90</v>
          </cell>
          <cell r="M31">
            <v>1831540729.9791696</v>
          </cell>
          <cell r="N31">
            <v>1831540729.9791696</v>
          </cell>
          <cell r="O31">
            <v>0</v>
          </cell>
          <cell r="P31">
            <v>0</v>
          </cell>
          <cell r="Q31" t="e">
            <v>#DIV/0!</v>
          </cell>
          <cell r="R31" t="e">
            <v>#DIV/0!</v>
          </cell>
        </row>
        <row r="32">
          <cell r="B32" t="str">
            <v>Burkina Faso</v>
          </cell>
          <cell r="C32" t="str">
            <v>Low income</v>
          </cell>
          <cell r="D32" t="str">
            <v>Sub-Saharan Africa</v>
          </cell>
          <cell r="E32">
            <v>26564341</v>
          </cell>
          <cell r="F32">
            <v>29.546907713498626</v>
          </cell>
          <cell r="G32">
            <v>70.453092286501374</v>
          </cell>
          <cell r="H32">
            <v>18715399.680030923</v>
          </cell>
          <cell r="I32">
            <v>18715399.680030923</v>
          </cell>
          <cell r="J32">
            <v>150</v>
          </cell>
          <cell r="K32">
            <v>547.5</v>
          </cell>
          <cell r="L32">
            <v>90</v>
          </cell>
          <cell r="M32">
            <v>14738377248.024353</v>
          </cell>
          <cell r="N32">
            <v>14738377248.024353</v>
          </cell>
          <cell r="O32">
            <v>74974209.211199999</v>
          </cell>
          <cell r="P32">
            <v>1124613138.168</v>
          </cell>
          <cell r="Q32">
            <v>13.105286384999234</v>
          </cell>
          <cell r="R32">
            <v>4.3684287949997449</v>
          </cell>
        </row>
        <row r="33">
          <cell r="B33" t="str">
            <v>Burundi</v>
          </cell>
          <cell r="C33" t="str">
            <v>Low income</v>
          </cell>
          <cell r="D33" t="str">
            <v>Sub-Saharan Africa</v>
          </cell>
          <cell r="E33">
            <v>16392402.999999998</v>
          </cell>
          <cell r="F33">
            <v>0.8</v>
          </cell>
          <cell r="G33">
            <v>99.2</v>
          </cell>
          <cell r="H33">
            <v>16261263.775999999</v>
          </cell>
          <cell r="I33">
            <v>16261263.775999999</v>
          </cell>
          <cell r="J33">
            <v>150</v>
          </cell>
          <cell r="K33">
            <v>547.5</v>
          </cell>
          <cell r="L33">
            <v>90</v>
          </cell>
          <cell r="M33">
            <v>12805745223.599998</v>
          </cell>
          <cell r="N33">
            <v>12805745223.599998</v>
          </cell>
          <cell r="O33">
            <v>0</v>
          </cell>
          <cell r="P33">
            <v>0</v>
          </cell>
          <cell r="Q33" t="e">
            <v>#DIV/0!</v>
          </cell>
          <cell r="R33" t="e">
            <v>#DIV/0!</v>
          </cell>
        </row>
        <row r="34">
          <cell r="B34" t="str">
            <v>Cabo Verde</v>
          </cell>
          <cell r="C34" t="str">
            <v>Lower middle income</v>
          </cell>
          <cell r="D34" t="str">
            <v>Sub-Saharan Africa</v>
          </cell>
          <cell r="E34">
            <v>576734</v>
          </cell>
          <cell r="F34">
            <v>75.7</v>
          </cell>
          <cell r="G34">
            <v>24.299999999999997</v>
          </cell>
          <cell r="H34">
            <v>140146.36199999999</v>
          </cell>
          <cell r="I34">
            <v>140146.36199999999</v>
          </cell>
          <cell r="J34">
            <v>150</v>
          </cell>
          <cell r="K34">
            <v>547.5</v>
          </cell>
          <cell r="L34">
            <v>90</v>
          </cell>
          <cell r="M34">
            <v>110365260.07499999</v>
          </cell>
          <cell r="N34">
            <v>110365260.07499999</v>
          </cell>
          <cell r="O34">
            <v>40508445.357799999</v>
          </cell>
          <cell r="P34">
            <v>607626680.36699998</v>
          </cell>
          <cell r="Q34">
            <v>0.1816333344815283</v>
          </cell>
          <cell r="R34">
            <v>6.0544444827176101E-2</v>
          </cell>
        </row>
        <row r="35">
          <cell r="B35" t="str">
            <v>Cambodia</v>
          </cell>
          <cell r="C35" t="str">
            <v>Low income</v>
          </cell>
          <cell r="D35" t="str">
            <v>East Asia &amp; Pacific</v>
          </cell>
          <cell r="E35">
            <v>19143612</v>
          </cell>
          <cell r="F35">
            <v>61.9</v>
          </cell>
          <cell r="G35">
            <v>38.1</v>
          </cell>
          <cell r="H35">
            <v>7293716.1720000003</v>
          </cell>
          <cell r="I35">
            <v>7293716.1720000003</v>
          </cell>
          <cell r="J35">
            <v>150</v>
          </cell>
          <cell r="K35">
            <v>547.5</v>
          </cell>
          <cell r="L35">
            <v>90</v>
          </cell>
          <cell r="M35">
            <v>5743801485.4499998</v>
          </cell>
          <cell r="N35">
            <v>5743801485.4499998</v>
          </cell>
          <cell r="O35">
            <v>0</v>
          </cell>
          <cell r="P35">
            <v>0</v>
          </cell>
          <cell r="Q35" t="e">
            <v>#DIV/0!</v>
          </cell>
          <cell r="R35" t="e">
            <v>#DIV/0!</v>
          </cell>
        </row>
        <row r="36">
          <cell r="B36" t="str">
            <v>Cameroon</v>
          </cell>
          <cell r="C36" t="str">
            <v>Lower middle income</v>
          </cell>
          <cell r="D36" t="str">
            <v>Sub-Saharan Africa</v>
          </cell>
          <cell r="E36">
            <v>33074214.999999996</v>
          </cell>
          <cell r="F36">
            <v>45</v>
          </cell>
          <cell r="G36">
            <v>55</v>
          </cell>
          <cell r="H36">
            <v>18190818.25</v>
          </cell>
          <cell r="I36">
            <v>18190818.25</v>
          </cell>
          <cell r="J36">
            <v>150</v>
          </cell>
          <cell r="K36">
            <v>547.5</v>
          </cell>
          <cell r="L36">
            <v>90</v>
          </cell>
          <cell r="M36">
            <v>14325269371.875</v>
          </cell>
          <cell r="N36">
            <v>14325269371.875</v>
          </cell>
          <cell r="O36">
            <v>964105080.93899989</v>
          </cell>
          <cell r="P36">
            <v>14461576214.084999</v>
          </cell>
          <cell r="Q36">
            <v>0.99057455147404738</v>
          </cell>
          <cell r="R36">
            <v>0.33019151715801581</v>
          </cell>
        </row>
        <row r="37">
          <cell r="B37" t="str">
            <v>Canada</v>
          </cell>
          <cell r="C37" t="str">
            <v>High income: OECD</v>
          </cell>
          <cell r="D37" t="str">
            <v>North America</v>
          </cell>
          <cell r="E37">
            <v>40616997</v>
          </cell>
          <cell r="F37">
            <v>89.325535959999996</v>
          </cell>
          <cell r="G37">
            <v>10.674464040000004</v>
          </cell>
          <cell r="H37">
            <v>4335646.7388928803</v>
          </cell>
          <cell r="I37">
            <v>4335646.7388928803</v>
          </cell>
          <cell r="J37">
            <v>150</v>
          </cell>
          <cell r="K37">
            <v>547.5</v>
          </cell>
          <cell r="L37">
            <v>90</v>
          </cell>
          <cell r="M37">
            <v>3414321806.8781433</v>
          </cell>
          <cell r="N37">
            <v>3414321806.8781433</v>
          </cell>
          <cell r="O37">
            <v>0</v>
          </cell>
          <cell r="P37">
            <v>0</v>
          </cell>
          <cell r="Q37" t="e">
            <v>#DIV/0!</v>
          </cell>
          <cell r="R37" t="e">
            <v>#DIV/0!</v>
          </cell>
        </row>
        <row r="38">
          <cell r="B38" t="str">
            <v>Cayman Islands</v>
          </cell>
          <cell r="C38" t="str">
            <v>High income: nonOECD</v>
          </cell>
          <cell r="D38" t="str">
            <v>Latin America &amp; Caribbean</v>
          </cell>
          <cell r="E38">
            <v>66552</v>
          </cell>
          <cell r="F38">
            <v>99.668683533999996</v>
          </cell>
          <cell r="G38">
            <v>0.33131646600000408</v>
          </cell>
          <cell r="H38">
            <v>220.4977344523227</v>
          </cell>
          <cell r="I38">
            <v>220.4977344523227</v>
          </cell>
          <cell r="J38">
            <v>150</v>
          </cell>
          <cell r="K38">
            <v>547.5</v>
          </cell>
          <cell r="L38">
            <v>90</v>
          </cell>
          <cell r="M38">
            <v>173641.96588120412</v>
          </cell>
          <cell r="N38">
            <v>173641.96588120412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</row>
        <row r="39">
          <cell r="B39" t="str">
            <v>Central African Republic</v>
          </cell>
          <cell r="C39" t="str">
            <v>Low income</v>
          </cell>
          <cell r="D39" t="str">
            <v>Sub-Saharan Africa</v>
          </cell>
          <cell r="E39">
            <v>6318381</v>
          </cell>
          <cell r="F39" t="str">
            <v>N/A</v>
          </cell>
          <cell r="G39">
            <v>59.651025134275415</v>
          </cell>
          <cell r="H39">
            <v>3768979.0383892823</v>
          </cell>
          <cell r="I39">
            <v>3768979.0383892823</v>
          </cell>
          <cell r="J39">
            <v>150</v>
          </cell>
          <cell r="K39">
            <v>547.5</v>
          </cell>
          <cell r="L39">
            <v>90</v>
          </cell>
          <cell r="M39">
            <v>2968070992.7315598</v>
          </cell>
          <cell r="N39">
            <v>2968070992.7315598</v>
          </cell>
          <cell r="O39">
            <v>0</v>
          </cell>
          <cell r="P39">
            <v>0</v>
          </cell>
          <cell r="Q39" t="e">
            <v>#DIV/0!</v>
          </cell>
          <cell r="R39" t="e">
            <v>#DIV/0!</v>
          </cell>
        </row>
        <row r="40">
          <cell r="B40" t="str">
            <v>Chad</v>
          </cell>
          <cell r="C40" t="str">
            <v>Low income</v>
          </cell>
          <cell r="D40" t="str">
            <v>Sub-Saharan Africa</v>
          </cell>
          <cell r="E40">
            <v>20877527</v>
          </cell>
          <cell r="F40">
            <v>0.7</v>
          </cell>
          <cell r="G40">
            <v>99.3</v>
          </cell>
          <cell r="H40">
            <v>20731384.311000001</v>
          </cell>
          <cell r="I40">
            <v>20731384.311000001</v>
          </cell>
          <cell r="J40">
            <v>150</v>
          </cell>
          <cell r="K40">
            <v>547.5</v>
          </cell>
          <cell r="L40">
            <v>90</v>
          </cell>
          <cell r="M40">
            <v>16325965144.9125</v>
          </cell>
          <cell r="N40">
            <v>16325965144.9125</v>
          </cell>
          <cell r="O40">
            <v>0</v>
          </cell>
          <cell r="P40">
            <v>0</v>
          </cell>
          <cell r="Q40" t="e">
            <v>#DIV/0!</v>
          </cell>
          <cell r="R40" t="e">
            <v>#DIV/0!</v>
          </cell>
        </row>
        <row r="41">
          <cell r="B41" t="str">
            <v>Channel Islands</v>
          </cell>
          <cell r="C41" t="str">
            <v>High income: nonOECD</v>
          </cell>
          <cell r="D41" t="str">
            <v>Europe &amp; Central Asia</v>
          </cell>
          <cell r="E41">
            <v>173587</v>
          </cell>
          <cell r="F41" t="str">
            <v>N/A</v>
          </cell>
          <cell r="G41">
            <v>14.792992315545245</v>
          </cell>
          <cell r="H41">
            <v>25678.711570785523</v>
          </cell>
          <cell r="I41">
            <v>25678.711570785523</v>
          </cell>
          <cell r="J41">
            <v>150</v>
          </cell>
          <cell r="K41">
            <v>547.5</v>
          </cell>
          <cell r="L41">
            <v>90</v>
          </cell>
          <cell r="M41">
            <v>20221985.3619936</v>
          </cell>
          <cell r="N41">
            <v>20221985.3619936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</row>
        <row r="42">
          <cell r="B42" t="str">
            <v>Chile</v>
          </cell>
          <cell r="C42" t="str">
            <v>High income: OECD</v>
          </cell>
          <cell r="D42" t="str">
            <v>Latin America &amp; Caribbean</v>
          </cell>
          <cell r="E42">
            <v>19814578</v>
          </cell>
          <cell r="F42">
            <v>94.234921388452392</v>
          </cell>
          <cell r="G42">
            <v>5.765078611547608</v>
          </cell>
          <cell r="H42">
            <v>1142325.9982464178</v>
          </cell>
          <cell r="I42">
            <v>1142325.9982464178</v>
          </cell>
          <cell r="J42">
            <v>150</v>
          </cell>
          <cell r="K42">
            <v>547.5</v>
          </cell>
          <cell r="L42">
            <v>90</v>
          </cell>
          <cell r="M42">
            <v>899581723.61905408</v>
          </cell>
          <cell r="N42">
            <v>899581723.61905408</v>
          </cell>
          <cell r="O42">
            <v>0</v>
          </cell>
          <cell r="P42">
            <v>0</v>
          </cell>
          <cell r="Q42" t="e">
            <v>#DIV/0!</v>
          </cell>
          <cell r="R42" t="e">
            <v>#DIV/0!</v>
          </cell>
        </row>
        <row r="43">
          <cell r="B43" t="str">
            <v>China</v>
          </cell>
          <cell r="C43" t="str">
            <v>Upper middle income</v>
          </cell>
          <cell r="D43" t="str">
            <v>East Asia &amp; Pacific</v>
          </cell>
          <cell r="E43">
            <v>1453297304</v>
          </cell>
          <cell r="F43" t="str">
            <v>N/A</v>
          </cell>
          <cell r="G43">
            <v>31.129346349193881</v>
          </cell>
          <cell r="H43">
            <v>452401951.24565709</v>
          </cell>
          <cell r="I43">
            <v>452401951.24565709</v>
          </cell>
          <cell r="J43">
            <v>150</v>
          </cell>
          <cell r="K43">
            <v>547.5</v>
          </cell>
          <cell r="L43">
            <v>90</v>
          </cell>
          <cell r="M43">
            <v>356266536605.95496</v>
          </cell>
          <cell r="N43">
            <v>356266536605.95496</v>
          </cell>
          <cell r="O43">
            <v>9773793666.4980011</v>
          </cell>
          <cell r="P43">
            <v>146606904997.47003</v>
          </cell>
          <cell r="Q43">
            <v>2.4300801971919603</v>
          </cell>
          <cell r="R43">
            <v>0.81002673239732004</v>
          </cell>
        </row>
        <row r="44">
          <cell r="B44" t="str">
            <v>Colombia</v>
          </cell>
          <cell r="C44" t="str">
            <v>Upper middle income</v>
          </cell>
          <cell r="D44" t="str">
            <v>Latin America &amp; Caribbean</v>
          </cell>
          <cell r="E44">
            <v>57219408</v>
          </cell>
          <cell r="F44">
            <v>90.5</v>
          </cell>
          <cell r="G44">
            <v>9.5</v>
          </cell>
          <cell r="H44">
            <v>5435843.7599999998</v>
          </cell>
          <cell r="I44">
            <v>5435843.7599999998</v>
          </cell>
          <cell r="J44">
            <v>150</v>
          </cell>
          <cell r="K44">
            <v>547.5</v>
          </cell>
          <cell r="L44">
            <v>90</v>
          </cell>
          <cell r="M44">
            <v>4280726961</v>
          </cell>
          <cell r="N44">
            <v>4280726961</v>
          </cell>
          <cell r="O44">
            <v>0</v>
          </cell>
          <cell r="P44">
            <v>0</v>
          </cell>
          <cell r="Q44" t="e">
            <v>#DIV/0!</v>
          </cell>
          <cell r="R44" t="e">
            <v>#DIV/0!</v>
          </cell>
        </row>
        <row r="45">
          <cell r="B45" t="str">
            <v>Comoros</v>
          </cell>
          <cell r="C45" t="str">
            <v>Low income</v>
          </cell>
          <cell r="D45" t="str">
            <v>Sub-Saharan Africa</v>
          </cell>
          <cell r="E45">
            <v>1057197</v>
          </cell>
          <cell r="F45">
            <v>6.3</v>
          </cell>
          <cell r="G45">
            <v>93.7</v>
          </cell>
          <cell r="H45">
            <v>990593.58900000004</v>
          </cell>
          <cell r="I45">
            <v>990593.58900000004</v>
          </cell>
          <cell r="J45">
            <v>150</v>
          </cell>
          <cell r="K45">
            <v>547.5</v>
          </cell>
          <cell r="L45">
            <v>90</v>
          </cell>
          <cell r="M45">
            <v>780092451.33749998</v>
          </cell>
          <cell r="N45">
            <v>780092451.33749998</v>
          </cell>
          <cell r="O45">
            <v>0</v>
          </cell>
          <cell r="P45">
            <v>0</v>
          </cell>
          <cell r="Q45" t="e">
            <v>#DIV/0!</v>
          </cell>
          <cell r="R45" t="e">
            <v>#DIV/0!</v>
          </cell>
        </row>
        <row r="46">
          <cell r="B46" t="str">
            <v>Congo, Dem. Rep.</v>
          </cell>
          <cell r="C46" t="str">
            <v>Low income</v>
          </cell>
          <cell r="D46" t="str">
            <v>Sub-Saharan Africa</v>
          </cell>
          <cell r="E46">
            <v>103743184</v>
          </cell>
          <cell r="F46">
            <v>20.8</v>
          </cell>
          <cell r="G46">
            <v>79.2</v>
          </cell>
          <cell r="H46">
            <v>82164601.728</v>
          </cell>
          <cell r="I46">
            <v>82164601.728</v>
          </cell>
          <cell r="J46">
            <v>150</v>
          </cell>
          <cell r="K46">
            <v>547.5</v>
          </cell>
          <cell r="L46">
            <v>90</v>
          </cell>
          <cell r="M46">
            <v>64704623860.800003</v>
          </cell>
          <cell r="N46">
            <v>64704623860.800003</v>
          </cell>
          <cell r="O46">
            <v>237158762.30500004</v>
          </cell>
          <cell r="P46">
            <v>3557381434.5750008</v>
          </cell>
          <cell r="Q46">
            <v>18.188834976176864</v>
          </cell>
          <cell r="R46">
            <v>6.0629449920589549</v>
          </cell>
        </row>
        <row r="47">
          <cell r="B47" t="str">
            <v>Congo, Rep.</v>
          </cell>
          <cell r="C47" t="str">
            <v>Lower middle income</v>
          </cell>
          <cell r="D47" t="str">
            <v>Sub-Saharan Africa</v>
          </cell>
          <cell r="E47">
            <v>6753771</v>
          </cell>
          <cell r="F47">
            <v>78.849999999999994</v>
          </cell>
          <cell r="G47">
            <v>21.150000000000006</v>
          </cell>
          <cell r="H47">
            <v>1428422.5665000004</v>
          </cell>
          <cell r="I47">
            <v>1428422.5665000004</v>
          </cell>
          <cell r="J47">
            <v>150</v>
          </cell>
          <cell r="K47">
            <v>547.5</v>
          </cell>
          <cell r="L47">
            <v>90</v>
          </cell>
          <cell r="M47">
            <v>1124882771.1187503</v>
          </cell>
          <cell r="N47">
            <v>1124882771.1187503</v>
          </cell>
          <cell r="O47">
            <v>620500473.93280005</v>
          </cell>
          <cell r="P47">
            <v>9307507108.9920006</v>
          </cell>
          <cell r="Q47">
            <v>0.12085757850584922</v>
          </cell>
          <cell r="R47">
            <v>4.0285859501949739E-2</v>
          </cell>
        </row>
        <row r="48">
          <cell r="B48" t="str">
            <v>Costa Rica</v>
          </cell>
          <cell r="C48" t="str">
            <v>Upper middle income</v>
          </cell>
          <cell r="D48" t="str">
            <v>Latin America &amp; Caribbean</v>
          </cell>
          <cell r="E48">
            <v>5759573</v>
          </cell>
          <cell r="F48">
            <v>73.599999999999994</v>
          </cell>
          <cell r="G48">
            <v>26.400000000000006</v>
          </cell>
          <cell r="H48">
            <v>1520527.2720000003</v>
          </cell>
          <cell r="I48">
            <v>1520527.2720000003</v>
          </cell>
          <cell r="J48">
            <v>150</v>
          </cell>
          <cell r="K48">
            <v>547.5</v>
          </cell>
          <cell r="L48">
            <v>90</v>
          </cell>
          <cell r="M48">
            <v>1197415226.7000003</v>
          </cell>
          <cell r="N48">
            <v>1197415226.7000003</v>
          </cell>
          <cell r="O48">
            <v>0</v>
          </cell>
          <cell r="P48">
            <v>0</v>
          </cell>
          <cell r="Q48" t="e">
            <v>#DIV/0!</v>
          </cell>
          <cell r="R48" t="e">
            <v>#DIV/0!</v>
          </cell>
        </row>
        <row r="49">
          <cell r="B49" t="str">
            <v>Cote d'Ivoire</v>
          </cell>
          <cell r="C49" t="str">
            <v>Lower middle income</v>
          </cell>
          <cell r="D49" t="str">
            <v>Sub-Saharan Africa</v>
          </cell>
          <cell r="E49">
            <v>29227188</v>
          </cell>
          <cell r="F49">
            <v>23</v>
          </cell>
          <cell r="G49">
            <v>77</v>
          </cell>
          <cell r="H49">
            <v>22504934.760000002</v>
          </cell>
          <cell r="I49">
            <v>22504934.760000002</v>
          </cell>
          <cell r="J49">
            <v>150</v>
          </cell>
          <cell r="K49">
            <v>547.5</v>
          </cell>
          <cell r="L49">
            <v>90</v>
          </cell>
          <cell r="M49">
            <v>17722636123.5</v>
          </cell>
          <cell r="N49">
            <v>17722636123.5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</row>
        <row r="50">
          <cell r="B50" t="str">
            <v>Croatia</v>
          </cell>
          <cell r="C50" t="str">
            <v>High income: nonOECD</v>
          </cell>
          <cell r="D50" t="str">
            <v>Europe &amp; Central Asia</v>
          </cell>
          <cell r="E50">
            <v>4015138</v>
          </cell>
          <cell r="F50">
            <v>90.9</v>
          </cell>
          <cell r="G50">
            <v>9.0999999999999943</v>
          </cell>
          <cell r="H50">
            <v>365377.55799999979</v>
          </cell>
          <cell r="I50">
            <v>365377.55799999979</v>
          </cell>
          <cell r="J50">
            <v>150</v>
          </cell>
          <cell r="K50">
            <v>547.5</v>
          </cell>
          <cell r="L50">
            <v>90</v>
          </cell>
          <cell r="M50">
            <v>287734826.92499983</v>
          </cell>
          <cell r="N50">
            <v>287734826.92499983</v>
          </cell>
          <cell r="O50">
            <v>0</v>
          </cell>
          <cell r="P50">
            <v>0</v>
          </cell>
          <cell r="Q50" t="e">
            <v>#DIV/0!</v>
          </cell>
          <cell r="R50" t="e">
            <v>#DIV/0!</v>
          </cell>
        </row>
        <row r="51">
          <cell r="B51" t="str">
            <v>Cuba</v>
          </cell>
          <cell r="C51" t="str">
            <v>Upper middle income</v>
          </cell>
          <cell r="D51" t="str">
            <v>Latin America &amp; Caribbean</v>
          </cell>
          <cell r="E51">
            <v>10847333</v>
          </cell>
          <cell r="F51">
            <v>17.3</v>
          </cell>
          <cell r="G51">
            <v>82.7</v>
          </cell>
          <cell r="H51">
            <v>8970744.3910000008</v>
          </cell>
          <cell r="I51">
            <v>8970744.3910000008</v>
          </cell>
          <cell r="J51">
            <v>150</v>
          </cell>
          <cell r="K51">
            <v>547.5</v>
          </cell>
          <cell r="L51">
            <v>90</v>
          </cell>
          <cell r="M51">
            <v>7064461207.9125004</v>
          </cell>
          <cell r="N51">
            <v>7064461207.9125004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</row>
        <row r="52">
          <cell r="B52" t="str">
            <v>Curacao</v>
          </cell>
          <cell r="C52" t="str">
            <v>High income: nonOECD</v>
          </cell>
          <cell r="D52" t="str">
            <v>Latin America &amp; Caribbean</v>
          </cell>
          <cell r="E52">
            <v>178776</v>
          </cell>
          <cell r="F52" t="str">
            <v>N/A</v>
          </cell>
          <cell r="G52">
            <v>26.644402312055828</v>
          </cell>
          <cell r="H52">
            <v>47633.796677400926</v>
          </cell>
          <cell r="I52">
            <v>47633.796677400926</v>
          </cell>
          <cell r="J52">
            <v>150</v>
          </cell>
          <cell r="K52">
            <v>547.5</v>
          </cell>
          <cell r="L52">
            <v>90</v>
          </cell>
          <cell r="M52">
            <v>37511614.883453228</v>
          </cell>
          <cell r="N52">
            <v>37511614.883453228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</row>
        <row r="53">
          <cell r="B53" t="str">
            <v>Cyprus</v>
          </cell>
          <cell r="C53" t="str">
            <v>High income: nonOECD</v>
          </cell>
          <cell r="D53" t="str">
            <v>Europe &amp; Central Asia</v>
          </cell>
          <cell r="E53">
            <v>1306312</v>
          </cell>
          <cell r="F53">
            <v>92.151537489999996</v>
          </cell>
          <cell r="G53">
            <v>7.8484625100000045</v>
          </cell>
          <cell r="H53">
            <v>102525.40758363125</v>
          </cell>
          <cell r="I53">
            <v>102525.40758363125</v>
          </cell>
          <cell r="J53">
            <v>150</v>
          </cell>
          <cell r="K53">
            <v>547.5</v>
          </cell>
          <cell r="L53">
            <v>90</v>
          </cell>
          <cell r="M53">
            <v>80738758.472109616</v>
          </cell>
          <cell r="N53">
            <v>80738758.472109616</v>
          </cell>
          <cell r="O53">
            <v>0</v>
          </cell>
          <cell r="P53">
            <v>0</v>
          </cell>
          <cell r="Q53" t="e">
            <v>#DIV/0!</v>
          </cell>
          <cell r="R53" t="e">
            <v>#DIV/0!</v>
          </cell>
        </row>
        <row r="54">
          <cell r="B54" t="str">
            <v>Czech Republic</v>
          </cell>
          <cell r="C54" t="str">
            <v>High income: OECD</v>
          </cell>
          <cell r="D54" t="str">
            <v>Europe &amp; Central Asia</v>
          </cell>
          <cell r="E54">
            <v>11053125</v>
          </cell>
          <cell r="F54">
            <v>100</v>
          </cell>
          <cell r="G54">
            <v>0</v>
          </cell>
          <cell r="H54">
            <v>0</v>
          </cell>
          <cell r="I54">
            <v>0</v>
          </cell>
          <cell r="J54">
            <v>150</v>
          </cell>
          <cell r="K54">
            <v>547.5</v>
          </cell>
          <cell r="L54">
            <v>90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 t="e">
            <v>#DIV/0!</v>
          </cell>
          <cell r="R54" t="e">
            <v>#DIV/0!</v>
          </cell>
        </row>
        <row r="55">
          <cell r="B55" t="str">
            <v>Denmark</v>
          </cell>
          <cell r="C55" t="str">
            <v>High income: OECD</v>
          </cell>
          <cell r="D55" t="str">
            <v>Europe &amp; Central Asia</v>
          </cell>
          <cell r="E55">
            <v>6009458</v>
          </cell>
          <cell r="F55">
            <v>93</v>
          </cell>
          <cell r="G55">
            <v>7</v>
          </cell>
          <cell r="H55">
            <v>420662.06000000006</v>
          </cell>
          <cell r="I55">
            <v>420662.06000000006</v>
          </cell>
          <cell r="J55">
            <v>150</v>
          </cell>
          <cell r="K55">
            <v>547.5</v>
          </cell>
          <cell r="L55">
            <v>90</v>
          </cell>
          <cell r="M55">
            <v>331271372.25000006</v>
          </cell>
          <cell r="N55">
            <v>331271372.25000006</v>
          </cell>
          <cell r="O55">
            <v>0</v>
          </cell>
          <cell r="P55">
            <v>0</v>
          </cell>
          <cell r="Q55" t="e">
            <v>#DIV/0!</v>
          </cell>
          <cell r="R55" t="e">
            <v>#DIV/0!</v>
          </cell>
        </row>
        <row r="56">
          <cell r="B56" t="str">
            <v>Djibouti</v>
          </cell>
          <cell r="C56" t="str">
            <v>Lower middle income</v>
          </cell>
          <cell r="D56" t="str">
            <v>Middle East &amp; North Africa</v>
          </cell>
          <cell r="E56">
            <v>1075146</v>
          </cell>
          <cell r="F56">
            <v>28.9</v>
          </cell>
          <cell r="G56">
            <v>71.099999999999994</v>
          </cell>
          <cell r="H56">
            <v>764428.80599999998</v>
          </cell>
          <cell r="I56">
            <v>764428.80599999998</v>
          </cell>
          <cell r="J56">
            <v>150</v>
          </cell>
          <cell r="K56">
            <v>547.5</v>
          </cell>
          <cell r="L56">
            <v>90</v>
          </cell>
          <cell r="M56">
            <v>601987684.72500002</v>
          </cell>
          <cell r="N56">
            <v>601987684.72500002</v>
          </cell>
          <cell r="O56">
            <v>5624844.3225000007</v>
          </cell>
          <cell r="P56">
            <v>84372664.837500006</v>
          </cell>
          <cell r="Q56">
            <v>7.1348663205602874</v>
          </cell>
          <cell r="R56">
            <v>2.3782887735200959</v>
          </cell>
        </row>
        <row r="57">
          <cell r="B57" t="str">
            <v>Dominica</v>
          </cell>
          <cell r="C57" t="str">
            <v>Upper middle income</v>
          </cell>
          <cell r="D57" t="str">
            <v>Latin America &amp; Caribbean</v>
          </cell>
          <cell r="E57">
            <v>76952</v>
          </cell>
          <cell r="F57" t="str">
            <v>N/A</v>
          </cell>
          <cell r="G57">
            <v>26.644402312055828</v>
          </cell>
          <cell r="H57">
            <v>20503.4004671732</v>
          </cell>
          <cell r="I57">
            <v>20503.4004671732</v>
          </cell>
          <cell r="J57">
            <v>150</v>
          </cell>
          <cell r="K57">
            <v>547.5</v>
          </cell>
          <cell r="L57">
            <v>90</v>
          </cell>
          <cell r="M57">
            <v>16146427.867898894</v>
          </cell>
          <cell r="N57">
            <v>16146427.867898894</v>
          </cell>
          <cell r="O57">
            <v>0</v>
          </cell>
          <cell r="P57">
            <v>0</v>
          </cell>
          <cell r="Q57" t="e">
            <v>#DIV/0!</v>
          </cell>
          <cell r="R57" t="e">
            <v>#DIV/0!</v>
          </cell>
        </row>
        <row r="58">
          <cell r="B58" t="str">
            <v>Dominican Republic</v>
          </cell>
          <cell r="C58" t="str">
            <v>Upper middle income</v>
          </cell>
          <cell r="D58" t="str">
            <v>Latin America &amp; Caribbean</v>
          </cell>
          <cell r="E58">
            <v>12218615</v>
          </cell>
          <cell r="F58">
            <v>78.936845077998925</v>
          </cell>
          <cell r="G58">
            <v>21.063154922001075</v>
          </cell>
          <cell r="H58">
            <v>2573625.8067728616</v>
          </cell>
          <cell r="I58">
            <v>2573625.8067728616</v>
          </cell>
          <cell r="J58">
            <v>150</v>
          </cell>
          <cell r="K58">
            <v>547.5</v>
          </cell>
          <cell r="L58">
            <v>90</v>
          </cell>
          <cell r="M58">
            <v>2026730322.8336284</v>
          </cell>
          <cell r="N58">
            <v>2026730322.8336284</v>
          </cell>
          <cell r="O58">
            <v>0</v>
          </cell>
          <cell r="P58">
            <v>0</v>
          </cell>
          <cell r="Q58" t="e">
            <v>#DIV/0!</v>
          </cell>
          <cell r="R58" t="e">
            <v>#DIV/0!</v>
          </cell>
        </row>
        <row r="59">
          <cell r="B59" t="str">
            <v>Ecuador</v>
          </cell>
          <cell r="C59" t="str">
            <v>Upper middle income</v>
          </cell>
          <cell r="D59" t="str">
            <v>Latin America &amp; Caribbean</v>
          </cell>
          <cell r="E59">
            <v>19648546</v>
          </cell>
          <cell r="F59">
            <v>75.45</v>
          </cell>
          <cell r="G59">
            <v>24.549999999999997</v>
          </cell>
          <cell r="H59">
            <v>4823718.0429999996</v>
          </cell>
          <cell r="I59">
            <v>4823718.0429999996</v>
          </cell>
          <cell r="J59">
            <v>150</v>
          </cell>
          <cell r="K59">
            <v>547.5</v>
          </cell>
          <cell r="L59">
            <v>90</v>
          </cell>
          <cell r="M59">
            <v>3798677958.8624997</v>
          </cell>
          <cell r="N59">
            <v>3798677958.8624997</v>
          </cell>
          <cell r="O59">
            <v>4220635236.6089997</v>
          </cell>
          <cell r="P59">
            <v>63309528549.134995</v>
          </cell>
          <cell r="Q59">
            <v>6.0001678197845333E-2</v>
          </cell>
          <cell r="R59">
            <v>2.0000559399281779E-2</v>
          </cell>
        </row>
        <row r="60">
          <cell r="B60" t="str">
            <v>Egypt, Arab Rep.</v>
          </cell>
          <cell r="C60" t="str">
            <v>Lower middle income</v>
          </cell>
          <cell r="D60" t="str">
            <v>Middle East &amp; North Africa</v>
          </cell>
          <cell r="E60">
            <v>102552797</v>
          </cell>
          <cell r="F60">
            <v>79.11</v>
          </cell>
          <cell r="G60">
            <v>20.89</v>
          </cell>
          <cell r="H60">
            <v>21423279.293299999</v>
          </cell>
          <cell r="I60">
            <v>21423279.293299999</v>
          </cell>
          <cell r="J60">
            <v>150</v>
          </cell>
          <cell r="K60">
            <v>547.5</v>
          </cell>
          <cell r="L60">
            <v>90</v>
          </cell>
          <cell r="M60">
            <v>16870832443.473749</v>
          </cell>
          <cell r="N60">
            <v>16870832443.473749</v>
          </cell>
          <cell r="O60">
            <v>24590324931.513599</v>
          </cell>
          <cell r="P60">
            <v>368854873972.70398</v>
          </cell>
          <cell r="Q60">
            <v>4.5738401832050142E-2</v>
          </cell>
          <cell r="R60">
            <v>1.5246133944016717E-2</v>
          </cell>
        </row>
        <row r="61">
          <cell r="B61" t="str">
            <v>El Salvador</v>
          </cell>
          <cell r="C61" t="str">
            <v>Lower middle income</v>
          </cell>
          <cell r="D61" t="str">
            <v>Latin America &amp; Caribbean</v>
          </cell>
          <cell r="E61">
            <v>6874758</v>
          </cell>
          <cell r="F61">
            <v>86.676551500000002</v>
          </cell>
          <cell r="G61">
            <v>13.323448499999998</v>
          </cell>
          <cell r="H61">
            <v>915954.84162962995</v>
          </cell>
          <cell r="I61">
            <v>915954.84162962995</v>
          </cell>
          <cell r="J61">
            <v>150</v>
          </cell>
          <cell r="K61">
            <v>547.5</v>
          </cell>
          <cell r="L61">
            <v>90</v>
          </cell>
          <cell r="M61">
            <v>721314437.78333354</v>
          </cell>
          <cell r="N61">
            <v>721314437.78333354</v>
          </cell>
          <cell r="O61">
            <v>0</v>
          </cell>
          <cell r="P61">
            <v>0</v>
          </cell>
          <cell r="Q61" t="e">
            <v>#DIV/0!</v>
          </cell>
          <cell r="R61" t="e">
            <v>#DIV/0!</v>
          </cell>
        </row>
        <row r="62">
          <cell r="B62" t="str">
            <v>Equatorial Guinea</v>
          </cell>
          <cell r="C62" t="str">
            <v>High income: nonOECD</v>
          </cell>
          <cell r="D62" t="str">
            <v>Sub-Saharan Africa</v>
          </cell>
          <cell r="E62">
            <v>1138788</v>
          </cell>
          <cell r="F62" t="str">
            <v>N/A</v>
          </cell>
          <cell r="G62">
            <v>59.651025134275415</v>
          </cell>
          <cell r="H62">
            <v>679298.71610611235</v>
          </cell>
          <cell r="I62">
            <v>679298.71610611235</v>
          </cell>
          <cell r="J62">
            <v>150</v>
          </cell>
          <cell r="K62">
            <v>547.5</v>
          </cell>
          <cell r="L62">
            <v>90</v>
          </cell>
          <cell r="M62">
            <v>534947738.93356347</v>
          </cell>
          <cell r="N62">
            <v>534947738.93356347</v>
          </cell>
          <cell r="O62">
            <v>54252959.210800007</v>
          </cell>
          <cell r="P62">
            <v>813794388.16200006</v>
          </cell>
          <cell r="Q62">
            <v>0.65734999738911049</v>
          </cell>
          <cell r="R62">
            <v>0.21911666579637015</v>
          </cell>
        </row>
        <row r="63">
          <cell r="B63" t="str">
            <v>Eritrea</v>
          </cell>
          <cell r="C63" t="str">
            <v>Low income</v>
          </cell>
          <cell r="D63" t="str">
            <v>Sub-Saharan Africa</v>
          </cell>
          <cell r="E63">
            <v>9782455</v>
          </cell>
          <cell r="F63">
            <v>4.4000000000000004</v>
          </cell>
          <cell r="G63">
            <v>95.6</v>
          </cell>
          <cell r="H63">
            <v>9352026.9800000004</v>
          </cell>
          <cell r="I63">
            <v>9352026.9800000004</v>
          </cell>
          <cell r="J63">
            <v>150</v>
          </cell>
          <cell r="K63">
            <v>547.5</v>
          </cell>
          <cell r="L63">
            <v>90</v>
          </cell>
          <cell r="M63">
            <v>7364721246.75</v>
          </cell>
          <cell r="N63">
            <v>7364721246.75</v>
          </cell>
          <cell r="O63">
            <v>0</v>
          </cell>
          <cell r="P63">
            <v>0</v>
          </cell>
          <cell r="Q63" t="e">
            <v>#DIV/0!</v>
          </cell>
          <cell r="R63" t="e">
            <v>#DIV/0!</v>
          </cell>
        </row>
        <row r="64">
          <cell r="B64" t="str">
            <v>Estonia</v>
          </cell>
          <cell r="C64" t="str">
            <v>High income: OECD</v>
          </cell>
          <cell r="D64" t="str">
            <v>Europe &amp; Central Asia</v>
          </cell>
          <cell r="E64">
            <v>1212150</v>
          </cell>
          <cell r="F64">
            <v>100</v>
          </cell>
          <cell r="G64">
            <v>0</v>
          </cell>
          <cell r="H64">
            <v>0</v>
          </cell>
          <cell r="I64">
            <v>0</v>
          </cell>
          <cell r="J64">
            <v>150</v>
          </cell>
          <cell r="K64">
            <v>547.5</v>
          </cell>
          <cell r="L64">
            <v>90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 t="e">
            <v>#DIV/0!</v>
          </cell>
          <cell r="R64" t="e">
            <v>#DIV/0!</v>
          </cell>
        </row>
        <row r="65">
          <cell r="B65" t="str">
            <v>Ethiopia</v>
          </cell>
          <cell r="C65" t="str">
            <v>Low income</v>
          </cell>
          <cell r="D65" t="str">
            <v>Sub-Saharan Africa</v>
          </cell>
          <cell r="E65">
            <v>137669707</v>
          </cell>
          <cell r="F65">
            <v>7.6</v>
          </cell>
          <cell r="G65">
            <v>92.4</v>
          </cell>
          <cell r="H65">
            <v>127206809.26800001</v>
          </cell>
          <cell r="I65">
            <v>127206809.26800001</v>
          </cell>
          <cell r="J65">
            <v>150</v>
          </cell>
          <cell r="K65">
            <v>547.5</v>
          </cell>
          <cell r="L65">
            <v>90</v>
          </cell>
          <cell r="M65">
            <v>100175362298.55</v>
          </cell>
          <cell r="N65">
            <v>100175362298.55</v>
          </cell>
          <cell r="O65">
            <v>424810675.46060002</v>
          </cell>
          <cell r="P65">
            <v>6372160131.9090004</v>
          </cell>
          <cell r="Q65">
            <v>15.720785451846298</v>
          </cell>
          <cell r="R65">
            <v>5.2402618172820992</v>
          </cell>
        </row>
        <row r="66">
          <cell r="B66" t="str">
            <v>Faeroe Islands</v>
          </cell>
          <cell r="C66" t="str">
            <v>High income: nonOECD</v>
          </cell>
          <cell r="D66" t="str">
            <v>Europe &amp; Central Asia</v>
          </cell>
          <cell r="E66">
            <v>51875</v>
          </cell>
          <cell r="F66" t="str">
            <v>N/A</v>
          </cell>
          <cell r="G66">
            <v>14.792992315545245</v>
          </cell>
          <cell r="H66">
            <v>7673.8647636890955</v>
          </cell>
          <cell r="I66">
            <v>7673.8647636890955</v>
          </cell>
          <cell r="J66">
            <v>150</v>
          </cell>
          <cell r="K66">
            <v>547.5</v>
          </cell>
          <cell r="L66">
            <v>90</v>
          </cell>
          <cell r="M66">
            <v>6043168.5014051627</v>
          </cell>
          <cell r="N66">
            <v>6043168.5014051627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</row>
        <row r="67">
          <cell r="B67" t="str">
            <v>Fiji</v>
          </cell>
          <cell r="C67" t="str">
            <v>Upper middle income</v>
          </cell>
          <cell r="D67" t="str">
            <v>East Asia &amp; Pacific</v>
          </cell>
          <cell r="E67">
            <v>939469</v>
          </cell>
          <cell r="F67" t="str">
            <v>N/A</v>
          </cell>
          <cell r="G67">
            <v>31.129346349193881</v>
          </cell>
          <cell r="H67">
            <v>292450.55885330826</v>
          </cell>
          <cell r="I67">
            <v>292450.55885330826</v>
          </cell>
          <cell r="J67">
            <v>150</v>
          </cell>
          <cell r="K67">
            <v>547.5</v>
          </cell>
          <cell r="L67">
            <v>90</v>
          </cell>
          <cell r="M67">
            <v>230304815.09698024</v>
          </cell>
          <cell r="N67">
            <v>230304815.09698024</v>
          </cell>
          <cell r="O67">
            <v>327617.277</v>
          </cell>
          <cell r="P67">
            <v>4914259.1550000003</v>
          </cell>
          <cell r="Q67">
            <v>46.864605189300448</v>
          </cell>
          <cell r="R67">
            <v>15.621535063100151</v>
          </cell>
        </row>
        <row r="68">
          <cell r="B68" t="str">
            <v>Finland</v>
          </cell>
          <cell r="C68" t="str">
            <v>High income: OECD</v>
          </cell>
          <cell r="D68" t="str">
            <v>Europe &amp; Central Asia</v>
          </cell>
          <cell r="E68">
            <v>5649744</v>
          </cell>
          <cell r="F68">
            <v>100</v>
          </cell>
          <cell r="G68">
            <v>0</v>
          </cell>
          <cell r="H68">
            <v>0</v>
          </cell>
          <cell r="I68">
            <v>0</v>
          </cell>
          <cell r="J68">
            <v>150</v>
          </cell>
          <cell r="K68">
            <v>547.5</v>
          </cell>
          <cell r="L68">
            <v>90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 t="e">
            <v>#DIV/0!</v>
          </cell>
          <cell r="R68" t="e">
            <v>#DIV/0!</v>
          </cell>
        </row>
        <row r="69">
          <cell r="B69" t="str">
            <v>France</v>
          </cell>
          <cell r="C69" t="str">
            <v>High income: OECD</v>
          </cell>
          <cell r="D69" t="str">
            <v>Europe &amp; Central Asia</v>
          </cell>
          <cell r="E69">
            <v>69286370</v>
          </cell>
          <cell r="F69">
            <v>83.6</v>
          </cell>
          <cell r="G69">
            <v>16.400000000000006</v>
          </cell>
          <cell r="H69">
            <v>11362964.680000003</v>
          </cell>
          <cell r="I69">
            <v>11362964.680000003</v>
          </cell>
          <cell r="J69">
            <v>150</v>
          </cell>
          <cell r="K69">
            <v>547.5</v>
          </cell>
          <cell r="L69">
            <v>90</v>
          </cell>
          <cell r="M69">
            <v>8948334685.5000019</v>
          </cell>
          <cell r="N69">
            <v>8948334685.5000019</v>
          </cell>
          <cell r="O69">
            <v>0</v>
          </cell>
          <cell r="P69">
            <v>0</v>
          </cell>
          <cell r="Q69" t="e">
            <v>#DIV/0!</v>
          </cell>
          <cell r="R69" t="e">
            <v>#DIV/0!</v>
          </cell>
        </row>
        <row r="70">
          <cell r="B70" t="str">
            <v>French Polynesia</v>
          </cell>
          <cell r="C70" t="str">
            <v>High income: nonOECD</v>
          </cell>
          <cell r="D70" t="str">
            <v>East Asia &amp; Pacific</v>
          </cell>
          <cell r="E70">
            <v>318041</v>
          </cell>
          <cell r="F70" t="str">
            <v>N/A</v>
          </cell>
          <cell r="G70">
            <v>31.129346349193881</v>
          </cell>
          <cell r="H70">
            <v>99004.084422439715</v>
          </cell>
          <cell r="I70">
            <v>99004.084422439715</v>
          </cell>
          <cell r="J70">
            <v>150</v>
          </cell>
          <cell r="K70">
            <v>547.5</v>
          </cell>
          <cell r="L70">
            <v>90</v>
          </cell>
          <cell r="M70">
            <v>77965716.482671276</v>
          </cell>
          <cell r="N70">
            <v>77965716.482671276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</row>
        <row r="71">
          <cell r="B71" t="str">
            <v>Gabon</v>
          </cell>
          <cell r="C71" t="str">
            <v>Upper middle income</v>
          </cell>
          <cell r="D71" t="str">
            <v>Sub-Saharan Africa</v>
          </cell>
          <cell r="E71">
            <v>2382369</v>
          </cell>
          <cell r="F71">
            <v>12.8</v>
          </cell>
          <cell r="G71">
            <v>87.2</v>
          </cell>
          <cell r="H71">
            <v>2077425.7679999999</v>
          </cell>
          <cell r="I71">
            <v>2077425.7679999999</v>
          </cell>
          <cell r="J71">
            <v>150</v>
          </cell>
          <cell r="K71">
            <v>547.5</v>
          </cell>
          <cell r="L71">
            <v>90</v>
          </cell>
          <cell r="M71">
            <v>1635972792.3</v>
          </cell>
          <cell r="N71">
            <v>1635972792.3</v>
          </cell>
          <cell r="O71">
            <v>26827946.7456</v>
          </cell>
          <cell r="P71">
            <v>402419201.18400002</v>
          </cell>
          <cell r="Q71">
            <v>4.0653447635864088</v>
          </cell>
          <cell r="R71">
            <v>1.3551149211954696</v>
          </cell>
        </row>
        <row r="72">
          <cell r="B72" t="str">
            <v>Gambia, The</v>
          </cell>
          <cell r="C72" t="str">
            <v>Low income</v>
          </cell>
          <cell r="D72" t="str">
            <v>Sub-Saharan Africa</v>
          </cell>
          <cell r="E72">
            <v>3056357</v>
          </cell>
          <cell r="F72">
            <v>14.27</v>
          </cell>
          <cell r="G72">
            <v>85.73</v>
          </cell>
          <cell r="H72">
            <v>2620214.8561</v>
          </cell>
          <cell r="I72">
            <v>2620214.8561</v>
          </cell>
          <cell r="J72">
            <v>150</v>
          </cell>
          <cell r="K72">
            <v>547.5</v>
          </cell>
          <cell r="L72">
            <v>90</v>
          </cell>
          <cell r="M72">
            <v>2063419199.17875</v>
          </cell>
          <cell r="N72">
            <v>2063419199.17875</v>
          </cell>
          <cell r="O72">
            <v>0</v>
          </cell>
          <cell r="P72">
            <v>0</v>
          </cell>
          <cell r="Q72" t="e">
            <v>#DIV/0!</v>
          </cell>
          <cell r="R72" t="e">
            <v>#DIV/0!</v>
          </cell>
        </row>
        <row r="73">
          <cell r="B73" t="str">
            <v>Georgia</v>
          </cell>
          <cell r="C73" t="str">
            <v>Lower middle income</v>
          </cell>
          <cell r="D73" t="str">
            <v>Europe &amp; Central Asia</v>
          </cell>
          <cell r="E73">
            <v>3953077</v>
          </cell>
          <cell r="F73">
            <v>41.213819999999998</v>
          </cell>
          <cell r="G73">
            <v>58.786180000000002</v>
          </cell>
          <cell r="H73">
            <v>2323862.9607585999</v>
          </cell>
          <cell r="I73">
            <v>2323862.9607585999</v>
          </cell>
          <cell r="J73">
            <v>150</v>
          </cell>
          <cell r="K73">
            <v>547.5</v>
          </cell>
          <cell r="L73">
            <v>90</v>
          </cell>
          <cell r="M73">
            <v>1830042081.5973973</v>
          </cell>
          <cell r="N73">
            <v>1830042081.5973973</v>
          </cell>
          <cell r="O73">
            <v>70701737.436000004</v>
          </cell>
          <cell r="P73">
            <v>1060526061.5400001</v>
          </cell>
          <cell r="Q73">
            <v>1.7255984062663916</v>
          </cell>
          <cell r="R73">
            <v>0.57519946875546391</v>
          </cell>
        </row>
        <row r="74">
          <cell r="B74" t="str">
            <v>Germany</v>
          </cell>
          <cell r="C74" t="str">
            <v>High income: OECD</v>
          </cell>
          <cell r="D74" t="str">
            <v>Europe &amp; Central Asia</v>
          </cell>
          <cell r="E74">
            <v>79551501</v>
          </cell>
          <cell r="F74">
            <v>94.311159017444027</v>
          </cell>
          <cell r="G74">
            <v>5.6888409825559734</v>
          </cell>
          <cell r="H74">
            <v>4525558.391126425</v>
          </cell>
          <cell r="I74">
            <v>4525558.391126425</v>
          </cell>
          <cell r="J74">
            <v>150</v>
          </cell>
          <cell r="K74">
            <v>547.5</v>
          </cell>
          <cell r="L74">
            <v>90</v>
          </cell>
          <cell r="M74">
            <v>3563877233.0120597</v>
          </cell>
          <cell r="N74">
            <v>3563877233.0120597</v>
          </cell>
          <cell r="O74">
            <v>2463012169.4080005</v>
          </cell>
          <cell r="P74">
            <v>36945182541.12001</v>
          </cell>
          <cell r="Q74">
            <v>9.6463922706173183E-2</v>
          </cell>
          <cell r="R74">
            <v>3.2154640902057725E-2</v>
          </cell>
        </row>
        <row r="75">
          <cell r="B75" t="str">
            <v>Ghana</v>
          </cell>
          <cell r="C75" t="str">
            <v>Lower middle income</v>
          </cell>
          <cell r="D75" t="str">
            <v>Sub-Saharan Africa</v>
          </cell>
          <cell r="E75">
            <v>35264291</v>
          </cell>
          <cell r="F75">
            <v>77.040000000000006</v>
          </cell>
          <cell r="G75">
            <v>22.959999999999994</v>
          </cell>
          <cell r="H75">
            <v>8096681.2135999976</v>
          </cell>
          <cell r="I75">
            <v>8096681.2135999976</v>
          </cell>
          <cell r="J75">
            <v>150</v>
          </cell>
          <cell r="K75">
            <v>547.5</v>
          </cell>
          <cell r="L75">
            <v>90</v>
          </cell>
          <cell r="M75">
            <v>6376136455.7099981</v>
          </cell>
          <cell r="N75">
            <v>6376136455.7099981</v>
          </cell>
          <cell r="O75">
            <v>1304326851.072</v>
          </cell>
          <cell r="P75">
            <v>19564902766.080002</v>
          </cell>
          <cell r="Q75">
            <v>0.32589665954100278</v>
          </cell>
          <cell r="R75">
            <v>0.10863221984700093</v>
          </cell>
        </row>
        <row r="76">
          <cell r="B76" t="str">
            <v>Greece</v>
          </cell>
          <cell r="C76" t="str">
            <v>High income: OECD</v>
          </cell>
          <cell r="D76" t="str">
            <v>Europe &amp; Central Asia</v>
          </cell>
          <cell r="E76">
            <v>10975530</v>
          </cell>
          <cell r="F76">
            <v>94.55573837</v>
          </cell>
          <cell r="G76">
            <v>5.4442616299999997</v>
          </cell>
          <cell r="H76">
            <v>597536.56847913901</v>
          </cell>
          <cell r="I76">
            <v>597536.56847913901</v>
          </cell>
          <cell r="J76">
            <v>150</v>
          </cell>
          <cell r="K76">
            <v>547.5</v>
          </cell>
          <cell r="L76">
            <v>90</v>
          </cell>
          <cell r="M76">
            <v>470560047.67732197</v>
          </cell>
          <cell r="N76">
            <v>470560047.67732197</v>
          </cell>
          <cell r="O76">
            <v>0</v>
          </cell>
          <cell r="P76">
            <v>0</v>
          </cell>
          <cell r="Q76" t="e">
            <v>#DIV/0!</v>
          </cell>
          <cell r="R76" t="e">
            <v>#DIV/0!</v>
          </cell>
        </row>
        <row r="77">
          <cell r="B77" t="str">
            <v>Greenland</v>
          </cell>
          <cell r="C77" t="str">
            <v>High income: nonOECD</v>
          </cell>
          <cell r="D77" t="str">
            <v>Europe &amp; Central Asia</v>
          </cell>
          <cell r="E77">
            <v>54649</v>
          </cell>
          <cell r="F77" t="str">
            <v>N/A</v>
          </cell>
          <cell r="G77">
            <v>14.792992315545245</v>
          </cell>
          <cell r="H77">
            <v>8084.2223705223205</v>
          </cell>
          <cell r="I77">
            <v>8084.2223705223205</v>
          </cell>
          <cell r="J77">
            <v>150</v>
          </cell>
          <cell r="K77">
            <v>547.5</v>
          </cell>
          <cell r="L77">
            <v>90</v>
          </cell>
          <cell r="M77">
            <v>6366325.1167863272</v>
          </cell>
          <cell r="N77">
            <v>6366325.1167863272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</row>
        <row r="78">
          <cell r="B78" t="str">
            <v>Grenada</v>
          </cell>
          <cell r="C78" t="str">
            <v>Upper middle income</v>
          </cell>
          <cell r="D78" t="str">
            <v>Latin America &amp; Caribbean</v>
          </cell>
          <cell r="E78">
            <v>107433</v>
          </cell>
          <cell r="F78">
            <v>67.314869999999999</v>
          </cell>
          <cell r="G78">
            <v>32.685130000000001</v>
          </cell>
          <cell r="H78">
            <v>35114.615712899998</v>
          </cell>
          <cell r="I78">
            <v>35114.615712899998</v>
          </cell>
          <cell r="J78">
            <v>150</v>
          </cell>
          <cell r="K78">
            <v>547.5</v>
          </cell>
          <cell r="L78">
            <v>90</v>
          </cell>
          <cell r="M78">
            <v>27652759.873908747</v>
          </cell>
          <cell r="N78">
            <v>27652759.873908747</v>
          </cell>
          <cell r="O78">
            <v>0</v>
          </cell>
          <cell r="P78">
            <v>0</v>
          </cell>
          <cell r="Q78" t="e">
            <v>#DIV/0!</v>
          </cell>
          <cell r="R78" t="e">
            <v>#DIV/0!</v>
          </cell>
        </row>
        <row r="79">
          <cell r="B79" t="str">
            <v>Guam</v>
          </cell>
          <cell r="C79" t="str">
            <v>High income: nonOECD</v>
          </cell>
          <cell r="D79" t="str">
            <v>East Asia &amp; Pacific</v>
          </cell>
          <cell r="E79">
            <v>200008</v>
          </cell>
          <cell r="F79" t="str">
            <v>N/A</v>
          </cell>
          <cell r="G79">
            <v>31.129346349193881</v>
          </cell>
          <cell r="H79">
            <v>62261.183046095699</v>
          </cell>
          <cell r="I79">
            <v>62261.183046095699</v>
          </cell>
          <cell r="J79">
            <v>150</v>
          </cell>
          <cell r="K79">
            <v>547.5</v>
          </cell>
          <cell r="L79">
            <v>90</v>
          </cell>
          <cell r="M79">
            <v>49030681.648800366</v>
          </cell>
          <cell r="N79">
            <v>49030681.648800366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</row>
        <row r="80">
          <cell r="B80" t="str">
            <v>Guatemala</v>
          </cell>
          <cell r="C80" t="str">
            <v>Lower middle income</v>
          </cell>
          <cell r="D80" t="str">
            <v>Latin America &amp; Caribbean</v>
          </cell>
          <cell r="E80">
            <v>22566243</v>
          </cell>
          <cell r="F80">
            <v>72.143859131837843</v>
          </cell>
          <cell r="G80">
            <v>27.856140868162157</v>
          </cell>
          <cell r="H80">
            <v>6286084.4387317812</v>
          </cell>
          <cell r="I80">
            <v>6286084.4387317812</v>
          </cell>
          <cell r="J80">
            <v>150</v>
          </cell>
          <cell r="K80">
            <v>547.5</v>
          </cell>
          <cell r="L80">
            <v>90</v>
          </cell>
          <cell r="M80">
            <v>4950291495.5012779</v>
          </cell>
          <cell r="N80">
            <v>4950291495.5012779</v>
          </cell>
          <cell r="O80">
            <v>0</v>
          </cell>
          <cell r="P80">
            <v>0</v>
          </cell>
          <cell r="Q80" t="e">
            <v>#DIV/0!</v>
          </cell>
          <cell r="R80" t="e">
            <v>#DIV/0!</v>
          </cell>
        </row>
        <row r="81">
          <cell r="B81" t="str">
            <v>Guinea</v>
          </cell>
          <cell r="C81" t="str">
            <v>Low income</v>
          </cell>
          <cell r="D81" t="str">
            <v>Sub-Saharan Africa</v>
          </cell>
          <cell r="E81">
            <v>17322136</v>
          </cell>
          <cell r="F81">
            <v>9.5833333332500281</v>
          </cell>
          <cell r="G81">
            <v>90.416666666749975</v>
          </cell>
          <cell r="H81">
            <v>15662097.966681099</v>
          </cell>
          <cell r="I81">
            <v>15662097.966681099</v>
          </cell>
          <cell r="J81">
            <v>150</v>
          </cell>
          <cell r="K81">
            <v>547.5</v>
          </cell>
          <cell r="L81">
            <v>90</v>
          </cell>
          <cell r="M81">
            <v>12333902148.761366</v>
          </cell>
          <cell r="N81">
            <v>12333902148.761366</v>
          </cell>
          <cell r="O81">
            <v>0</v>
          </cell>
          <cell r="P81">
            <v>0</v>
          </cell>
          <cell r="Q81" t="e">
            <v>#DIV/0!</v>
          </cell>
          <cell r="R81" t="e">
            <v>#DIV/0!</v>
          </cell>
        </row>
        <row r="82">
          <cell r="B82" t="str">
            <v>Guinea-Bissau</v>
          </cell>
          <cell r="C82" t="str">
            <v>Low income</v>
          </cell>
          <cell r="D82" t="str">
            <v>Sub-Saharan Africa</v>
          </cell>
          <cell r="E82">
            <v>2472642</v>
          </cell>
          <cell r="F82" t="str">
            <v>N/A</v>
          </cell>
          <cell r="G82">
            <v>59.651025134275415</v>
          </cell>
          <cell r="H82">
            <v>1474956.3009006502</v>
          </cell>
          <cell r="I82">
            <v>1474956.3009006502</v>
          </cell>
          <cell r="J82">
            <v>150</v>
          </cell>
          <cell r="K82">
            <v>547.5</v>
          </cell>
          <cell r="L82">
            <v>90</v>
          </cell>
          <cell r="M82">
            <v>1161528086.9592621</v>
          </cell>
          <cell r="N82">
            <v>1161528086.9592621</v>
          </cell>
          <cell r="O82">
            <v>0</v>
          </cell>
          <cell r="P82">
            <v>0</v>
          </cell>
          <cell r="Q82" t="e">
            <v>#DIV/0!</v>
          </cell>
          <cell r="R82" t="e">
            <v>#DIV/0!</v>
          </cell>
        </row>
        <row r="83">
          <cell r="B83" t="str">
            <v>Guyana</v>
          </cell>
          <cell r="C83" t="str">
            <v>Lower middle income</v>
          </cell>
          <cell r="D83" t="str">
            <v>Latin America &amp; Caribbean</v>
          </cell>
          <cell r="E83">
            <v>852670</v>
          </cell>
          <cell r="F83">
            <v>44.367043324818013</v>
          </cell>
          <cell r="G83">
            <v>55.632956675181987</v>
          </cell>
          <cell r="H83">
            <v>474365.53168227425</v>
          </cell>
          <cell r="I83">
            <v>474365.53168227425</v>
          </cell>
          <cell r="J83">
            <v>150</v>
          </cell>
          <cell r="K83">
            <v>547.5</v>
          </cell>
          <cell r="L83">
            <v>90</v>
          </cell>
          <cell r="M83">
            <v>373562856.19979095</v>
          </cell>
          <cell r="N83">
            <v>373562856.19979095</v>
          </cell>
          <cell r="O83">
            <v>0</v>
          </cell>
          <cell r="P83">
            <v>0</v>
          </cell>
          <cell r="Q83" t="e">
            <v>#DIV/0!</v>
          </cell>
          <cell r="R83" t="e">
            <v>#DIV/0!</v>
          </cell>
        </row>
        <row r="84">
          <cell r="B84" t="str">
            <v>Haiti</v>
          </cell>
          <cell r="C84" t="str">
            <v>Low income</v>
          </cell>
          <cell r="D84" t="str">
            <v>Latin America &amp; Caribbean</v>
          </cell>
          <cell r="E84">
            <v>12536811</v>
          </cell>
          <cell r="F84">
            <v>25.966666666279405</v>
          </cell>
          <cell r="G84">
            <v>74.033333333720591</v>
          </cell>
          <cell r="H84">
            <v>9281419.0770485513</v>
          </cell>
          <cell r="I84">
            <v>9281419.0770485513</v>
          </cell>
          <cell r="J84">
            <v>150</v>
          </cell>
          <cell r="K84">
            <v>547.5</v>
          </cell>
          <cell r="L84">
            <v>90</v>
          </cell>
          <cell r="M84">
            <v>7309117523.1757345</v>
          </cell>
          <cell r="N84">
            <v>7309117523.1757345</v>
          </cell>
          <cell r="O84">
            <v>0</v>
          </cell>
          <cell r="P84">
            <v>0</v>
          </cell>
          <cell r="Q84" t="e">
            <v>#DIV/0!</v>
          </cell>
          <cell r="R84" t="e">
            <v>#DIV/0!</v>
          </cell>
        </row>
        <row r="85">
          <cell r="B85" t="str">
            <v>Honduras</v>
          </cell>
          <cell r="C85" t="str">
            <v>Lower middle income</v>
          </cell>
          <cell r="D85" t="str">
            <v>Latin America &amp; Caribbean</v>
          </cell>
          <cell r="E85">
            <v>10811004</v>
          </cell>
          <cell r="F85">
            <v>100</v>
          </cell>
          <cell r="G85">
            <v>0</v>
          </cell>
          <cell r="H85">
            <v>0</v>
          </cell>
          <cell r="I85">
            <v>0</v>
          </cell>
          <cell r="J85">
            <v>150</v>
          </cell>
          <cell r="K85">
            <v>547.5</v>
          </cell>
          <cell r="L85">
            <v>90</v>
          </cell>
          <cell r="M85">
            <v>0</v>
          </cell>
          <cell r="N85">
            <v>0</v>
          </cell>
          <cell r="O85">
            <v>3400097.2044000002</v>
          </cell>
          <cell r="P85">
            <v>51001458.066</v>
          </cell>
          <cell r="Q85">
            <v>0</v>
          </cell>
          <cell r="R85">
            <v>0</v>
          </cell>
        </row>
        <row r="86">
          <cell r="B86" t="str">
            <v>Hong Kong SAR, China</v>
          </cell>
          <cell r="C86" t="str">
            <v>High income: nonOECD</v>
          </cell>
          <cell r="D86" t="str">
            <v>East Asia &amp; Pacific</v>
          </cell>
          <cell r="E86">
            <v>7885155</v>
          </cell>
          <cell r="F86" t="str">
            <v>N/A</v>
          </cell>
          <cell r="G86">
            <v>31.129346349193881</v>
          </cell>
          <cell r="H86">
            <v>2454597.210120779</v>
          </cell>
          <cell r="I86">
            <v>2454597.210120779</v>
          </cell>
          <cell r="J86">
            <v>150</v>
          </cell>
          <cell r="K86">
            <v>547.5</v>
          </cell>
          <cell r="L86">
            <v>90</v>
          </cell>
          <cell r="M86">
            <v>1932995302.9701135</v>
          </cell>
          <cell r="N86">
            <v>1932995302.9701135</v>
          </cell>
          <cell r="O86" t="e">
            <v>#N/A</v>
          </cell>
          <cell r="P86" t="e">
            <v>#N/A</v>
          </cell>
          <cell r="Q86" t="e">
            <v>#N/A</v>
          </cell>
          <cell r="R86" t="e">
            <v>#N/A</v>
          </cell>
        </row>
        <row r="87">
          <cell r="B87" t="str">
            <v>Hungary</v>
          </cell>
          <cell r="C87" t="str">
            <v>Upper middle income</v>
          </cell>
          <cell r="D87" t="str">
            <v>Europe &amp; Central Asia</v>
          </cell>
          <cell r="E87">
            <v>9525243</v>
          </cell>
          <cell r="F87">
            <v>91.664115645702097</v>
          </cell>
          <cell r="G87">
            <v>8.3358843542979031</v>
          </cell>
          <cell r="H87">
            <v>794013.2409458562</v>
          </cell>
          <cell r="I87">
            <v>794013.2409458562</v>
          </cell>
          <cell r="J87">
            <v>150</v>
          </cell>
          <cell r="K87">
            <v>547.5</v>
          </cell>
          <cell r="L87">
            <v>90</v>
          </cell>
          <cell r="M87">
            <v>625285427.24486172</v>
          </cell>
          <cell r="N87">
            <v>625285427.24486172</v>
          </cell>
          <cell r="O87">
            <v>0</v>
          </cell>
          <cell r="P87">
            <v>0</v>
          </cell>
          <cell r="Q87" t="e">
            <v>#DIV/0!</v>
          </cell>
          <cell r="R87" t="e">
            <v>#DIV/0!</v>
          </cell>
        </row>
        <row r="88">
          <cell r="B88" t="str">
            <v>Iceland</v>
          </cell>
          <cell r="C88" t="str">
            <v>High income: OECD</v>
          </cell>
          <cell r="D88" t="str">
            <v>Europe &amp; Central Asia</v>
          </cell>
          <cell r="E88">
            <v>383558</v>
          </cell>
          <cell r="F88">
            <v>100</v>
          </cell>
          <cell r="G88">
            <v>0</v>
          </cell>
          <cell r="H88">
            <v>0</v>
          </cell>
          <cell r="I88">
            <v>0</v>
          </cell>
          <cell r="J88">
            <v>150</v>
          </cell>
          <cell r="K88">
            <v>547.5</v>
          </cell>
          <cell r="L88">
            <v>90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 t="e">
            <v>#DIV/0!</v>
          </cell>
          <cell r="R88" t="e">
            <v>#DIV/0!</v>
          </cell>
        </row>
        <row r="89">
          <cell r="B89" t="str">
            <v>India</v>
          </cell>
          <cell r="C89" t="str">
            <v>Lower middle income</v>
          </cell>
          <cell r="D89" t="str">
            <v>South Asia</v>
          </cell>
          <cell r="E89">
            <v>1476377903</v>
          </cell>
          <cell r="F89">
            <v>24.4</v>
          </cell>
          <cell r="G89">
            <v>75.599999999999994</v>
          </cell>
          <cell r="H89">
            <v>1116141694.6679997</v>
          </cell>
          <cell r="I89">
            <v>1116141694.6679997</v>
          </cell>
          <cell r="J89">
            <v>150</v>
          </cell>
          <cell r="K89">
            <v>547.5</v>
          </cell>
          <cell r="L89">
            <v>90</v>
          </cell>
          <cell r="M89">
            <v>878961584551.0498</v>
          </cell>
          <cell r="N89">
            <v>878961584551.0498</v>
          </cell>
          <cell r="O89">
            <v>29650679881.653603</v>
          </cell>
          <cell r="P89">
            <v>444760198224.80402</v>
          </cell>
          <cell r="Q89">
            <v>1.9762595395435514</v>
          </cell>
          <cell r="R89">
            <v>0.65875317984785042</v>
          </cell>
        </row>
        <row r="90">
          <cell r="B90" t="str">
            <v>Indonesia</v>
          </cell>
          <cell r="C90" t="str">
            <v>Lower middle income</v>
          </cell>
          <cell r="D90" t="str">
            <v>East Asia &amp; Pacific</v>
          </cell>
          <cell r="E90">
            <v>293482460</v>
          </cell>
          <cell r="F90">
            <v>71.999655559999994</v>
          </cell>
          <cell r="G90">
            <v>28.000344440000006</v>
          </cell>
          <cell r="H90">
            <v>82176099.670985252</v>
          </cell>
          <cell r="I90">
            <v>82176099.670985252</v>
          </cell>
          <cell r="J90">
            <v>150</v>
          </cell>
          <cell r="K90">
            <v>547.5</v>
          </cell>
          <cell r="L90">
            <v>90</v>
          </cell>
          <cell r="M90">
            <v>64713678490.900887</v>
          </cell>
          <cell r="N90">
            <v>64713678490.900887</v>
          </cell>
          <cell r="O90">
            <v>26653211972.006401</v>
          </cell>
          <cell r="P90">
            <v>399798179580.09601</v>
          </cell>
          <cell r="Q90">
            <v>0.16186586581977189</v>
          </cell>
          <cell r="R90">
            <v>5.3955288606590629E-2</v>
          </cell>
        </row>
        <row r="91">
          <cell r="B91" t="str">
            <v>Iran, Islamic Rep.</v>
          </cell>
          <cell r="C91" t="str">
            <v>Upper middle income</v>
          </cell>
          <cell r="D91" t="str">
            <v>Middle East &amp; North Africa</v>
          </cell>
          <cell r="E91">
            <v>91336270</v>
          </cell>
          <cell r="F91">
            <v>94.8</v>
          </cell>
          <cell r="G91">
            <v>5.2000000000000028</v>
          </cell>
          <cell r="H91">
            <v>4749486.0400000019</v>
          </cell>
          <cell r="I91">
            <v>4749486.0400000019</v>
          </cell>
          <cell r="J91">
            <v>150</v>
          </cell>
          <cell r="K91">
            <v>547.5</v>
          </cell>
          <cell r="L91">
            <v>90</v>
          </cell>
          <cell r="M91">
            <v>3740220256.5000014</v>
          </cell>
          <cell r="N91">
            <v>3740220256.5000014</v>
          </cell>
          <cell r="O91">
            <v>53201323410.228806</v>
          </cell>
          <cell r="P91">
            <v>798019851153.43213</v>
          </cell>
          <cell r="Q91">
            <v>4.6868762112797164E-3</v>
          </cell>
          <cell r="R91">
            <v>1.5622920704265722E-3</v>
          </cell>
        </row>
        <row r="92">
          <cell r="B92" t="str">
            <v>Iraq</v>
          </cell>
          <cell r="C92" t="str">
            <v>Upper middle income</v>
          </cell>
          <cell r="D92" t="str">
            <v>Middle East &amp; North Africa</v>
          </cell>
          <cell r="E92">
            <v>50966609</v>
          </cell>
          <cell r="F92">
            <v>94.3</v>
          </cell>
          <cell r="G92">
            <v>5.7000000000000028</v>
          </cell>
          <cell r="H92">
            <v>2905096.7130000014</v>
          </cell>
          <cell r="I92">
            <v>2905096.7130000014</v>
          </cell>
          <cell r="J92">
            <v>150</v>
          </cell>
          <cell r="K92">
            <v>547.5</v>
          </cell>
          <cell r="L92">
            <v>90</v>
          </cell>
          <cell r="M92">
            <v>2287763661.4875011</v>
          </cell>
          <cell r="N92">
            <v>2287763661.4875011</v>
          </cell>
          <cell r="O92">
            <v>12533154321.919199</v>
          </cell>
          <cell r="P92">
            <v>187997314828.78799</v>
          </cell>
          <cell r="Q92">
            <v>1.2169129455763782E-2</v>
          </cell>
          <cell r="R92">
            <v>4.0563764852545939E-3</v>
          </cell>
        </row>
        <row r="93">
          <cell r="B93" t="str">
            <v>Ireland</v>
          </cell>
          <cell r="C93" t="str">
            <v>High income: OECD</v>
          </cell>
          <cell r="D93" t="str">
            <v>Europe &amp; Central Asia</v>
          </cell>
          <cell r="E93">
            <v>5346841</v>
          </cell>
          <cell r="F93">
            <v>94</v>
          </cell>
          <cell r="G93">
            <v>6</v>
          </cell>
          <cell r="H93">
            <v>320810.45999999996</v>
          </cell>
          <cell r="I93">
            <v>320810.45999999996</v>
          </cell>
          <cell r="J93">
            <v>150</v>
          </cell>
          <cell r="K93">
            <v>547.5</v>
          </cell>
          <cell r="L93">
            <v>90</v>
          </cell>
          <cell r="M93">
            <v>252638237.24999997</v>
          </cell>
          <cell r="N93">
            <v>252638237.24999997</v>
          </cell>
          <cell r="O93">
            <v>106388900.484</v>
          </cell>
          <cell r="P93">
            <v>1595833507.26</v>
          </cell>
          <cell r="Q93">
            <v>0.15831114969115576</v>
          </cell>
          <cell r="R93">
            <v>5.2770383230385257E-2</v>
          </cell>
        </row>
        <row r="94">
          <cell r="B94" t="str">
            <v>Isle of Man</v>
          </cell>
          <cell r="C94" t="str">
            <v>High income: nonOECD</v>
          </cell>
          <cell r="D94" t="str">
            <v>Europe &amp; Central Asia</v>
          </cell>
          <cell r="E94">
            <v>94237</v>
          </cell>
          <cell r="F94" t="str">
            <v>N/A</v>
          </cell>
          <cell r="G94">
            <v>14.792992315545245</v>
          </cell>
          <cell r="H94">
            <v>13940.472168400373</v>
          </cell>
          <cell r="I94">
            <v>13940.472168400373</v>
          </cell>
          <cell r="J94">
            <v>150</v>
          </cell>
          <cell r="K94">
            <v>547.5</v>
          </cell>
          <cell r="L94">
            <v>90</v>
          </cell>
          <cell r="M94">
            <v>10978121.832615294</v>
          </cell>
          <cell r="N94">
            <v>10978121.832615294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</row>
        <row r="95">
          <cell r="B95" t="str">
            <v>Israel</v>
          </cell>
          <cell r="C95" t="str">
            <v>High income: OECD</v>
          </cell>
          <cell r="D95" t="str">
            <v>Middle East &amp; North Africa</v>
          </cell>
          <cell r="E95">
            <v>9632030</v>
          </cell>
          <cell r="F95">
            <v>92.143412400000003</v>
          </cell>
          <cell r="G95">
            <v>7.8565875999999975</v>
          </cell>
          <cell r="H95">
            <v>756748.87460827979</v>
          </cell>
          <cell r="I95">
            <v>756748.87460827979</v>
          </cell>
          <cell r="J95">
            <v>150</v>
          </cell>
          <cell r="K95">
            <v>547.5</v>
          </cell>
          <cell r="L95">
            <v>90</v>
          </cell>
          <cell r="M95">
            <v>595939738.75402033</v>
          </cell>
          <cell r="N95">
            <v>595939738.75402033</v>
          </cell>
          <cell r="O95">
            <v>0</v>
          </cell>
          <cell r="P95">
            <v>0</v>
          </cell>
          <cell r="Q95" t="e">
            <v>#DIV/0!</v>
          </cell>
          <cell r="R95" t="e">
            <v>#DIV/0!</v>
          </cell>
        </row>
        <row r="96">
          <cell r="B96" t="str">
            <v>Italy</v>
          </cell>
          <cell r="C96" t="str">
            <v>High income: OECD</v>
          </cell>
          <cell r="D96" t="str">
            <v>Europe &amp; Central Asia</v>
          </cell>
          <cell r="E96">
            <v>61211831</v>
          </cell>
          <cell r="F96">
            <v>100</v>
          </cell>
          <cell r="G96">
            <v>0</v>
          </cell>
          <cell r="H96">
            <v>0</v>
          </cell>
          <cell r="I96">
            <v>0</v>
          </cell>
          <cell r="J96">
            <v>150</v>
          </cell>
          <cell r="K96">
            <v>547.5</v>
          </cell>
          <cell r="L96">
            <v>90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 t="e">
            <v>#DIV/0!</v>
          </cell>
          <cell r="R96" t="e">
            <v>#DIV/0!</v>
          </cell>
        </row>
        <row r="97">
          <cell r="B97" t="str">
            <v>Jamaica</v>
          </cell>
          <cell r="C97" t="str">
            <v>Upper middle income</v>
          </cell>
          <cell r="D97" t="str">
            <v>Latin America &amp; Caribbean</v>
          </cell>
          <cell r="E97">
            <v>2949838</v>
          </cell>
          <cell r="F97">
            <v>91.567255029999998</v>
          </cell>
          <cell r="G97">
            <v>8.4327449700000017</v>
          </cell>
          <cell r="H97">
            <v>248752.31556814865</v>
          </cell>
          <cell r="I97">
            <v>248752.31556814865</v>
          </cell>
          <cell r="J97">
            <v>150</v>
          </cell>
          <cell r="K97">
            <v>547.5</v>
          </cell>
          <cell r="L97">
            <v>90</v>
          </cell>
          <cell r="M97">
            <v>195892448.50991705</v>
          </cell>
          <cell r="N97">
            <v>195892448.50991705</v>
          </cell>
          <cell r="O97">
            <v>0</v>
          </cell>
          <cell r="P97">
            <v>0</v>
          </cell>
          <cell r="Q97" t="e">
            <v>#DIV/0!</v>
          </cell>
          <cell r="R97" t="e">
            <v>#DIV/0!</v>
          </cell>
        </row>
        <row r="98">
          <cell r="B98" t="str">
            <v>Japan</v>
          </cell>
          <cell r="C98" t="str">
            <v>High income: OECD</v>
          </cell>
          <cell r="D98" t="str">
            <v>East Asia &amp; Pacific</v>
          </cell>
          <cell r="E98">
            <v>120624738</v>
          </cell>
          <cell r="F98">
            <v>93.23528202</v>
          </cell>
          <cell r="G98">
            <v>6.7647179800000004</v>
          </cell>
          <cell r="H98">
            <v>8159923.3398138918</v>
          </cell>
          <cell r="I98">
            <v>8159923.3398138918</v>
          </cell>
          <cell r="J98">
            <v>150</v>
          </cell>
          <cell r="K98">
            <v>547.5</v>
          </cell>
          <cell r="L98">
            <v>90</v>
          </cell>
          <cell r="M98">
            <v>6425939630.1034393</v>
          </cell>
          <cell r="N98">
            <v>6425939630.1034393</v>
          </cell>
          <cell r="O98">
            <v>0</v>
          </cell>
          <cell r="P98">
            <v>0</v>
          </cell>
          <cell r="Q98" t="e">
            <v>#DIV/0!</v>
          </cell>
          <cell r="R98" t="e">
            <v>#DIV/0!</v>
          </cell>
        </row>
        <row r="99">
          <cell r="B99" t="str">
            <v>Jordan</v>
          </cell>
          <cell r="C99" t="str">
            <v>Upper middle income</v>
          </cell>
          <cell r="D99" t="str">
            <v>Middle East &amp; North Africa</v>
          </cell>
          <cell r="E99">
            <v>9355173</v>
          </cell>
          <cell r="F99">
            <v>100</v>
          </cell>
          <cell r="G99">
            <v>0</v>
          </cell>
          <cell r="H99">
            <v>0</v>
          </cell>
          <cell r="I99">
            <v>0</v>
          </cell>
          <cell r="J99">
            <v>150</v>
          </cell>
          <cell r="K99">
            <v>547.5</v>
          </cell>
          <cell r="L99">
            <v>90</v>
          </cell>
          <cell r="M99">
            <v>0</v>
          </cell>
          <cell r="N99">
            <v>0</v>
          </cell>
          <cell r="O99">
            <v>1785912130.2287998</v>
          </cell>
          <cell r="P99">
            <v>26788681953.431999</v>
          </cell>
          <cell r="Q99">
            <v>0</v>
          </cell>
          <cell r="R99">
            <v>0</v>
          </cell>
        </row>
        <row r="100">
          <cell r="B100" t="str">
            <v>Kazakhstan</v>
          </cell>
          <cell r="C100" t="str">
            <v>Upper middle income</v>
          </cell>
          <cell r="D100" t="str">
            <v>Europe &amp; Central Asia</v>
          </cell>
          <cell r="E100">
            <v>18572745</v>
          </cell>
          <cell r="F100">
            <v>39.9</v>
          </cell>
          <cell r="G100">
            <v>60.1</v>
          </cell>
          <cell r="H100">
            <v>11162219.744999999</v>
          </cell>
          <cell r="I100">
            <v>11162219.744999999</v>
          </cell>
          <cell r="J100">
            <v>150</v>
          </cell>
          <cell r="K100">
            <v>547.5</v>
          </cell>
          <cell r="L100">
            <v>90</v>
          </cell>
          <cell r="M100">
            <v>8790248049.1875</v>
          </cell>
          <cell r="N100">
            <v>8790248049.1875</v>
          </cell>
          <cell r="O100">
            <v>3409491696.4290004</v>
          </cell>
          <cell r="P100">
            <v>51142375446.435005</v>
          </cell>
          <cell r="Q100">
            <v>0.17187797736133986</v>
          </cell>
          <cell r="R100">
            <v>5.7292659120446621E-2</v>
          </cell>
        </row>
        <row r="101">
          <cell r="B101" t="str">
            <v>Kenya</v>
          </cell>
          <cell r="C101" t="str">
            <v>Low income</v>
          </cell>
          <cell r="D101" t="str">
            <v>Sub-Saharan Africa</v>
          </cell>
          <cell r="E101">
            <v>66306062.999999993</v>
          </cell>
          <cell r="F101">
            <v>63.2</v>
          </cell>
          <cell r="G101">
            <v>36.799999999999997</v>
          </cell>
          <cell r="H101">
            <v>24400631.183999997</v>
          </cell>
          <cell r="I101">
            <v>24400631.183999997</v>
          </cell>
          <cell r="J101">
            <v>150</v>
          </cell>
          <cell r="K101">
            <v>547.5</v>
          </cell>
          <cell r="L101">
            <v>90</v>
          </cell>
          <cell r="M101">
            <v>19215497057.399998</v>
          </cell>
          <cell r="N101">
            <v>19215497057.399998</v>
          </cell>
          <cell r="O101">
            <v>0</v>
          </cell>
          <cell r="P101">
            <v>0</v>
          </cell>
          <cell r="Q101" t="e">
            <v>#DIV/0!</v>
          </cell>
          <cell r="R101" t="e">
            <v>#DIV/0!</v>
          </cell>
        </row>
        <row r="102">
          <cell r="B102" t="str">
            <v>Kiribati</v>
          </cell>
          <cell r="C102" t="str">
            <v>Lower middle income</v>
          </cell>
          <cell r="D102" t="str">
            <v>East Asia &amp; Pacific</v>
          </cell>
          <cell r="E102">
            <v>130715</v>
          </cell>
          <cell r="F102">
            <v>7.2</v>
          </cell>
          <cell r="G102">
            <v>92.8</v>
          </cell>
          <cell r="H102">
            <v>121303.51999999999</v>
          </cell>
          <cell r="I102">
            <v>121303.51999999999</v>
          </cell>
          <cell r="J102">
            <v>150</v>
          </cell>
          <cell r="K102">
            <v>547.5</v>
          </cell>
          <cell r="L102">
            <v>90</v>
          </cell>
          <cell r="M102">
            <v>95526521.999999985</v>
          </cell>
          <cell r="N102">
            <v>95526521.999999985</v>
          </cell>
          <cell r="O102">
            <v>0</v>
          </cell>
          <cell r="P102">
            <v>0</v>
          </cell>
          <cell r="Q102" t="e">
            <v>#DIV/0!</v>
          </cell>
          <cell r="R102" t="e">
            <v>#DIV/0!</v>
          </cell>
        </row>
        <row r="103">
          <cell r="B103" t="str">
            <v>Korea, Dem. Rep.</v>
          </cell>
          <cell r="C103" t="str">
            <v>Low income</v>
          </cell>
          <cell r="D103" t="str">
            <v>East Asia &amp; Pacific</v>
          </cell>
          <cell r="E103">
            <v>26718625</v>
          </cell>
          <cell r="F103" t="str">
            <v>N/A</v>
          </cell>
          <cell r="G103">
            <v>31.129346349193881</v>
          </cell>
          <cell r="H103">
            <v>8317333.3159923041</v>
          </cell>
          <cell r="I103">
            <v>8317333.3159923041</v>
          </cell>
          <cell r="J103">
            <v>150</v>
          </cell>
          <cell r="K103">
            <v>547.5</v>
          </cell>
          <cell r="L103">
            <v>90</v>
          </cell>
          <cell r="M103">
            <v>6549899986.3439398</v>
          </cell>
          <cell r="N103">
            <v>6549899986.3439398</v>
          </cell>
          <cell r="O103">
            <v>6851813908.8084593</v>
          </cell>
          <cell r="P103">
            <v>102777208632.12689</v>
          </cell>
          <cell r="Q103">
            <v>6.3729109532329922E-2</v>
          </cell>
          <cell r="R103">
            <v>2.1243036510776643E-2</v>
          </cell>
        </row>
        <row r="104">
          <cell r="B104" t="str">
            <v>Korea, Rep.</v>
          </cell>
          <cell r="C104" t="str">
            <v>High income: OECD</v>
          </cell>
          <cell r="D104" t="str">
            <v>East Asia &amp; Pacific</v>
          </cell>
          <cell r="E104">
            <v>52190069</v>
          </cell>
          <cell r="F104">
            <v>96.086848349999997</v>
          </cell>
          <cell r="G104">
            <v>3.9131516500000032</v>
          </cell>
          <cell r="H104">
            <v>2042276.5462096401</v>
          </cell>
          <cell r="I104">
            <v>2042276.5462096401</v>
          </cell>
          <cell r="J104">
            <v>150</v>
          </cell>
          <cell r="K104">
            <v>547.5</v>
          </cell>
          <cell r="L104">
            <v>90</v>
          </cell>
          <cell r="M104">
            <v>1608292780.1400917</v>
          </cell>
          <cell r="N104">
            <v>1608292780.1400917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</row>
        <row r="105">
          <cell r="B105" t="str">
            <v>Kosovo</v>
          </cell>
          <cell r="C105" t="str">
            <v>Lower middle income</v>
          </cell>
          <cell r="D105" t="str">
            <v>Europe &amp; Central Asia</v>
          </cell>
          <cell r="E105" t="str">
            <v>N/A</v>
          </cell>
          <cell r="F105" t="str">
            <v>N/A</v>
          </cell>
          <cell r="G105">
            <v>14.792992315545245</v>
          </cell>
          <cell r="H105" t="e">
            <v>#VALUE!</v>
          </cell>
          <cell r="I105">
            <v>0</v>
          </cell>
          <cell r="J105">
            <v>150</v>
          </cell>
          <cell r="K105">
            <v>547.5</v>
          </cell>
          <cell r="L105">
            <v>90</v>
          </cell>
          <cell r="M105" t="e">
            <v>#VALUE!</v>
          </cell>
          <cell r="N105">
            <v>0</v>
          </cell>
          <cell r="O105">
            <v>0</v>
          </cell>
          <cell r="P105">
            <v>0</v>
          </cell>
          <cell r="Q105" t="e">
            <v>#VALUE!</v>
          </cell>
          <cell r="R105" t="e">
            <v>#VALUE!</v>
          </cell>
        </row>
        <row r="106">
          <cell r="B106" t="str">
            <v>Kuwait</v>
          </cell>
          <cell r="C106" t="str">
            <v>High income: nonOECD</v>
          </cell>
          <cell r="D106" t="str">
            <v>Middle East &amp; North Africa</v>
          </cell>
          <cell r="E106">
            <v>4832793</v>
          </cell>
          <cell r="F106">
            <v>92.6</v>
          </cell>
          <cell r="G106">
            <v>7.4000000000000057</v>
          </cell>
          <cell r="H106">
            <v>357626.68200000026</v>
          </cell>
          <cell r="I106">
            <v>357626.68200000026</v>
          </cell>
          <cell r="J106">
            <v>150</v>
          </cell>
          <cell r="K106">
            <v>547.5</v>
          </cell>
          <cell r="L106">
            <v>90</v>
          </cell>
          <cell r="M106">
            <v>281631012.07500023</v>
          </cell>
          <cell r="N106">
            <v>281631012.07500023</v>
          </cell>
          <cell r="O106">
            <v>12593843373.176998</v>
          </cell>
          <cell r="P106">
            <v>188907650597.65497</v>
          </cell>
          <cell r="Q106">
            <v>1.4908396308142763E-3</v>
          </cell>
          <cell r="R106">
            <v>4.9694654360475882E-4</v>
          </cell>
        </row>
        <row r="107">
          <cell r="B107" t="str">
            <v>Kyrgyz Republic</v>
          </cell>
          <cell r="C107" t="str">
            <v>Low income</v>
          </cell>
          <cell r="D107" t="str">
            <v>Europe &amp; Central Asia</v>
          </cell>
          <cell r="E107">
            <v>6871058</v>
          </cell>
          <cell r="F107">
            <v>44.915064459544993</v>
          </cell>
          <cell r="G107">
            <v>55.084935540455007</v>
          </cell>
          <cell r="H107">
            <v>3784917.870247277</v>
          </cell>
          <cell r="I107">
            <v>3784917.870247277</v>
          </cell>
          <cell r="J107">
            <v>150</v>
          </cell>
          <cell r="K107">
            <v>547.5</v>
          </cell>
          <cell r="L107">
            <v>90</v>
          </cell>
          <cell r="M107">
            <v>2980622822.8197308</v>
          </cell>
          <cell r="N107">
            <v>2980622822.8197308</v>
          </cell>
          <cell r="O107">
            <v>452655732.20699996</v>
          </cell>
          <cell r="P107">
            <v>6789835983.1049995</v>
          </cell>
          <cell r="Q107">
            <v>0.4389830373276099</v>
          </cell>
          <cell r="R107">
            <v>0.1463276791092033</v>
          </cell>
        </row>
        <row r="108">
          <cell r="B108" t="str">
            <v>Lao PDR</v>
          </cell>
          <cell r="C108" t="str">
            <v>Lower middle income</v>
          </cell>
          <cell r="D108" t="str">
            <v>East Asia &amp; Pacific</v>
          </cell>
          <cell r="E108">
            <v>8806260</v>
          </cell>
          <cell r="F108" t="str">
            <v>N/A</v>
          </cell>
          <cell r="G108">
            <v>31.129346349193881</v>
          </cell>
          <cell r="H108">
            <v>2741331.175810521</v>
          </cell>
          <cell r="I108">
            <v>2741331.175810521</v>
          </cell>
          <cell r="J108">
            <v>150</v>
          </cell>
          <cell r="K108">
            <v>547.5</v>
          </cell>
          <cell r="L108">
            <v>90</v>
          </cell>
          <cell r="M108">
            <v>2158798300.9507852</v>
          </cell>
          <cell r="N108">
            <v>2158798300.9507852</v>
          </cell>
          <cell r="O108" t="e">
            <v>#N/A</v>
          </cell>
          <cell r="P108" t="e">
            <v>#N/A</v>
          </cell>
          <cell r="Q108" t="e">
            <v>#N/A</v>
          </cell>
          <cell r="R108" t="e">
            <v>#N/A</v>
          </cell>
        </row>
        <row r="109">
          <cell r="B109" t="str">
            <v>Latvia</v>
          </cell>
          <cell r="C109" t="str">
            <v>High income: nonOECD</v>
          </cell>
          <cell r="D109" t="str">
            <v>Europe &amp; Central Asia</v>
          </cell>
          <cell r="E109">
            <v>1855822</v>
          </cell>
          <cell r="F109">
            <v>100</v>
          </cell>
          <cell r="G109">
            <v>0</v>
          </cell>
          <cell r="H109">
            <v>0</v>
          </cell>
          <cell r="I109">
            <v>0</v>
          </cell>
          <cell r="J109">
            <v>150</v>
          </cell>
          <cell r="K109">
            <v>547.5</v>
          </cell>
          <cell r="L109">
            <v>90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 t="e">
            <v>#DIV/0!</v>
          </cell>
          <cell r="R109" t="e">
            <v>#DIV/0!</v>
          </cell>
        </row>
        <row r="110">
          <cell r="B110" t="str">
            <v>Lebanon</v>
          </cell>
          <cell r="C110" t="str">
            <v>Upper middle income</v>
          </cell>
          <cell r="D110" t="str">
            <v>Middle East &amp; North Africa</v>
          </cell>
          <cell r="E110">
            <v>5171981</v>
          </cell>
          <cell r="F110">
            <v>42.51</v>
          </cell>
          <cell r="G110">
            <v>57.49</v>
          </cell>
          <cell r="H110">
            <v>2973371.8769</v>
          </cell>
          <cell r="I110">
            <v>2973371.8769</v>
          </cell>
          <cell r="J110">
            <v>150</v>
          </cell>
          <cell r="K110">
            <v>547.5</v>
          </cell>
          <cell r="L110">
            <v>90</v>
          </cell>
          <cell r="M110">
            <v>2341530353.0587502</v>
          </cell>
          <cell r="N110">
            <v>2341530353.0587502</v>
          </cell>
          <cell r="O110">
            <v>1926875270.5914001</v>
          </cell>
          <cell r="P110">
            <v>28903129058.871002</v>
          </cell>
          <cell r="Q110">
            <v>8.1013040086055435E-2</v>
          </cell>
          <cell r="R110">
            <v>2.7004346695351813E-2</v>
          </cell>
        </row>
        <row r="111">
          <cell r="B111" t="str">
            <v>Lesotho</v>
          </cell>
          <cell r="C111" t="str">
            <v>Lower middle income</v>
          </cell>
          <cell r="D111" t="str">
            <v>Sub-Saharan Africa</v>
          </cell>
          <cell r="E111">
            <v>2419217</v>
          </cell>
          <cell r="F111" t="str">
            <v>N/A</v>
          </cell>
          <cell r="G111">
            <v>59.651025134275415</v>
          </cell>
          <cell r="H111">
            <v>1443087.7407226637</v>
          </cell>
          <cell r="I111">
            <v>1443087.7407226637</v>
          </cell>
          <cell r="J111">
            <v>150</v>
          </cell>
          <cell r="K111">
            <v>547.5</v>
          </cell>
          <cell r="L111">
            <v>90</v>
          </cell>
          <cell r="M111">
            <v>1136431595.8190978</v>
          </cell>
          <cell r="N111">
            <v>1136431595.8190978</v>
          </cell>
          <cell r="O111">
            <v>20498286.350000001</v>
          </cell>
          <cell r="P111">
            <v>307474295.25</v>
          </cell>
          <cell r="Q111">
            <v>3.6960214670793614</v>
          </cell>
          <cell r="R111">
            <v>1.2320071556931205</v>
          </cell>
        </row>
        <row r="112">
          <cell r="B112" t="str">
            <v>Liberia</v>
          </cell>
          <cell r="C112" t="str">
            <v>Low income</v>
          </cell>
          <cell r="D112" t="str">
            <v>Sub-Saharan Africa</v>
          </cell>
          <cell r="E112">
            <v>6395182</v>
          </cell>
          <cell r="F112">
            <v>50.45</v>
          </cell>
          <cell r="G112">
            <v>49.55</v>
          </cell>
          <cell r="H112">
            <v>3168812.6809999999</v>
          </cell>
          <cell r="I112">
            <v>3168812.6809999999</v>
          </cell>
          <cell r="J112">
            <v>150</v>
          </cell>
          <cell r="K112">
            <v>547.5</v>
          </cell>
          <cell r="L112">
            <v>90</v>
          </cell>
          <cell r="M112">
            <v>2495439986.2874999</v>
          </cell>
          <cell r="N112">
            <v>2495439986.2874999</v>
          </cell>
          <cell r="O112">
            <v>0</v>
          </cell>
          <cell r="P112">
            <v>0</v>
          </cell>
          <cell r="Q112" t="e">
            <v>#DIV/0!</v>
          </cell>
          <cell r="R112" t="e">
            <v>#DIV/0!</v>
          </cell>
        </row>
        <row r="113">
          <cell r="B113" t="str">
            <v>Libya</v>
          </cell>
          <cell r="C113" t="str">
            <v>Upper middle income</v>
          </cell>
          <cell r="D113" t="str">
            <v>Middle East &amp; North Africa</v>
          </cell>
          <cell r="E113">
            <v>7459411</v>
          </cell>
          <cell r="F113" t="str">
            <v>N/A</v>
          </cell>
          <cell r="G113">
            <v>14.937753881111108</v>
          </cell>
          <cell r="H113">
            <v>1114268.4561605288</v>
          </cell>
          <cell r="I113">
            <v>1114268.4561605288</v>
          </cell>
          <cell r="J113">
            <v>150</v>
          </cell>
          <cell r="K113">
            <v>547.5</v>
          </cell>
          <cell r="L113">
            <v>90</v>
          </cell>
          <cell r="M113">
            <v>877486409.22641647</v>
          </cell>
          <cell r="N113">
            <v>877486409.22641647</v>
          </cell>
          <cell r="O113">
            <v>0</v>
          </cell>
          <cell r="P113">
            <v>0</v>
          </cell>
          <cell r="Q113" t="e">
            <v>#DIV/0!</v>
          </cell>
          <cell r="R113" t="e">
            <v>#DIV/0!</v>
          </cell>
        </row>
        <row r="114">
          <cell r="B114" t="str">
            <v>Liechtenstein</v>
          </cell>
          <cell r="C114" t="str">
            <v>High income: nonOECD</v>
          </cell>
          <cell r="D114" t="str">
            <v>Europe &amp; Central Asia</v>
          </cell>
          <cell r="E114">
            <v>41314</v>
          </cell>
          <cell r="F114" t="str">
            <v>N/A</v>
          </cell>
          <cell r="G114">
            <v>14.792992315545245</v>
          </cell>
          <cell r="H114">
            <v>6111.5768452443626</v>
          </cell>
          <cell r="I114">
            <v>6111.5768452443626</v>
          </cell>
          <cell r="J114">
            <v>150</v>
          </cell>
          <cell r="K114">
            <v>547.5</v>
          </cell>
          <cell r="L114">
            <v>90</v>
          </cell>
          <cell r="M114">
            <v>4812866.765629936</v>
          </cell>
          <cell r="N114">
            <v>4812866.765629936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</row>
        <row r="115">
          <cell r="B115" t="str">
            <v>Lithuania</v>
          </cell>
          <cell r="C115" t="str">
            <v>High income: nonOECD</v>
          </cell>
          <cell r="D115" t="str">
            <v>Europe &amp; Central Asia</v>
          </cell>
          <cell r="E115">
            <v>2816749</v>
          </cell>
          <cell r="F115">
            <v>92.230674550000003</v>
          </cell>
          <cell r="G115">
            <v>7.7693254499999966</v>
          </cell>
          <cell r="H115">
            <v>218842.3969196204</v>
          </cell>
          <cell r="I115">
            <v>218842.3969196204</v>
          </cell>
          <cell r="J115">
            <v>150</v>
          </cell>
          <cell r="K115">
            <v>547.5</v>
          </cell>
          <cell r="L115">
            <v>90</v>
          </cell>
          <cell r="M115">
            <v>172338387.57420108</v>
          </cell>
          <cell r="N115">
            <v>172338387.57420108</v>
          </cell>
          <cell r="O115">
            <v>0</v>
          </cell>
          <cell r="P115">
            <v>0</v>
          </cell>
          <cell r="Q115" t="e">
            <v>#DIV/0!</v>
          </cell>
          <cell r="R115" t="e">
            <v>#DIV/0!</v>
          </cell>
        </row>
        <row r="116">
          <cell r="B116" t="str">
            <v>Luxembourg</v>
          </cell>
          <cell r="C116" t="str">
            <v>High income: OECD</v>
          </cell>
          <cell r="D116" t="str">
            <v>Europe &amp; Central Asia</v>
          </cell>
          <cell r="E116">
            <v>636826</v>
          </cell>
          <cell r="F116">
            <v>98.777892120000004</v>
          </cell>
          <cell r="G116">
            <v>1.2221078799999958</v>
          </cell>
          <cell r="H116">
            <v>7782.7007278887731</v>
          </cell>
          <cell r="I116">
            <v>7782.7007278887731</v>
          </cell>
          <cell r="J116">
            <v>150</v>
          </cell>
          <cell r="K116">
            <v>547.5</v>
          </cell>
          <cell r="L116">
            <v>90</v>
          </cell>
          <cell r="M116">
            <v>6128876.8232124085</v>
          </cell>
          <cell r="N116">
            <v>6128876.8232124085</v>
          </cell>
          <cell r="O116">
            <v>0</v>
          </cell>
          <cell r="P116">
            <v>0</v>
          </cell>
          <cell r="Q116" t="e">
            <v>#DIV/0!</v>
          </cell>
          <cell r="R116" t="e">
            <v>#DIV/0!</v>
          </cell>
        </row>
        <row r="117">
          <cell r="B117" t="str">
            <v>Macao SAR, China</v>
          </cell>
          <cell r="C117" t="str">
            <v>High income: nonOECD</v>
          </cell>
          <cell r="D117" t="str">
            <v>East Asia &amp; Pacific</v>
          </cell>
          <cell r="E117">
            <v>701551</v>
          </cell>
          <cell r="F117">
            <v>94.392506589999996</v>
          </cell>
          <cell r="G117">
            <v>5.6074934100000036</v>
          </cell>
          <cell r="H117">
            <v>39339.426092789123</v>
          </cell>
          <cell r="I117">
            <v>39339.426092789123</v>
          </cell>
          <cell r="J117">
            <v>150</v>
          </cell>
          <cell r="K117">
            <v>547.5</v>
          </cell>
          <cell r="L117">
            <v>90</v>
          </cell>
          <cell r="M117">
            <v>30979798.048071433</v>
          </cell>
          <cell r="N117">
            <v>30979798.048071433</v>
          </cell>
          <cell r="O117" t="e">
            <v>#N/A</v>
          </cell>
          <cell r="P117" t="e">
            <v>#N/A</v>
          </cell>
          <cell r="Q117" t="e">
            <v>#N/A</v>
          </cell>
          <cell r="R117" t="e">
            <v>#N/A</v>
          </cell>
        </row>
        <row r="118">
          <cell r="B118" t="str">
            <v>Macedonia, FYR</v>
          </cell>
          <cell r="C118" t="str">
            <v>Upper middle income</v>
          </cell>
          <cell r="D118" t="str">
            <v>Europe &amp; Central Asia</v>
          </cell>
          <cell r="E118">
            <v>2068730</v>
          </cell>
          <cell r="F118">
            <v>82.9</v>
          </cell>
          <cell r="G118">
            <v>17.099999999999994</v>
          </cell>
          <cell r="H118">
            <v>353752.82999999984</v>
          </cell>
          <cell r="I118">
            <v>353752.82999999984</v>
          </cell>
          <cell r="J118">
            <v>150</v>
          </cell>
          <cell r="K118">
            <v>547.5</v>
          </cell>
          <cell r="L118">
            <v>90</v>
          </cell>
          <cell r="M118">
            <v>278580353.62499988</v>
          </cell>
          <cell r="N118">
            <v>278580353.62499988</v>
          </cell>
          <cell r="O118">
            <v>0</v>
          </cell>
          <cell r="P118">
            <v>0</v>
          </cell>
          <cell r="Q118" t="e">
            <v>#DIV/0!</v>
          </cell>
          <cell r="R118" t="e">
            <v>#DIV/0!</v>
          </cell>
        </row>
        <row r="119">
          <cell r="B119" t="str">
            <v>Madagascar</v>
          </cell>
          <cell r="C119" t="str">
            <v>Low income</v>
          </cell>
          <cell r="D119" t="str">
            <v>Sub-Saharan Africa</v>
          </cell>
          <cell r="E119">
            <v>36000163</v>
          </cell>
          <cell r="F119">
            <v>26.260447460000002</v>
          </cell>
          <cell r="G119">
            <v>73.739552540000005</v>
          </cell>
          <cell r="H119">
            <v>26546359.109870642</v>
          </cell>
          <cell r="I119">
            <v>26546359.109870642</v>
          </cell>
          <cell r="J119">
            <v>150</v>
          </cell>
          <cell r="K119">
            <v>547.5</v>
          </cell>
          <cell r="L119">
            <v>90</v>
          </cell>
          <cell r="M119">
            <v>20905257799.023132</v>
          </cell>
          <cell r="N119">
            <v>20905257799.023132</v>
          </cell>
          <cell r="O119">
            <v>84572765.929999992</v>
          </cell>
          <cell r="P119">
            <v>1268591488.9499998</v>
          </cell>
          <cell r="Q119">
            <v>16.479109296505055</v>
          </cell>
          <cell r="R119">
            <v>5.4930364321683518</v>
          </cell>
        </row>
        <row r="120">
          <cell r="B120" t="str">
            <v>Malawi</v>
          </cell>
          <cell r="C120" t="str">
            <v>Low income</v>
          </cell>
          <cell r="D120" t="str">
            <v>Sub-Saharan Africa</v>
          </cell>
          <cell r="E120">
            <v>25959551</v>
          </cell>
          <cell r="F120">
            <v>39</v>
          </cell>
          <cell r="G120">
            <v>61</v>
          </cell>
          <cell r="H120">
            <v>15835326.109999999</v>
          </cell>
          <cell r="I120">
            <v>15835326.109999999</v>
          </cell>
          <cell r="J120">
            <v>150</v>
          </cell>
          <cell r="K120">
            <v>547.5</v>
          </cell>
          <cell r="L120">
            <v>90</v>
          </cell>
          <cell r="M120">
            <v>12470319311.625</v>
          </cell>
          <cell r="N120">
            <v>12470319311.625</v>
          </cell>
          <cell r="O120">
            <v>90192236.544</v>
          </cell>
          <cell r="P120">
            <v>1352883548.1600001</v>
          </cell>
          <cell r="Q120">
            <v>9.2175851562282318</v>
          </cell>
          <cell r="R120">
            <v>3.0725283854094108</v>
          </cell>
        </row>
        <row r="121">
          <cell r="B121" t="str">
            <v>Malaysia</v>
          </cell>
          <cell r="C121" t="str">
            <v>Upper middle income</v>
          </cell>
          <cell r="D121" t="str">
            <v>East Asia &amp; Pacific</v>
          </cell>
          <cell r="E121">
            <v>36845517</v>
          </cell>
          <cell r="F121">
            <v>84.6</v>
          </cell>
          <cell r="G121">
            <v>15.400000000000006</v>
          </cell>
          <cell r="H121">
            <v>5674209.6180000016</v>
          </cell>
          <cell r="I121">
            <v>5674209.6180000016</v>
          </cell>
          <cell r="J121">
            <v>150</v>
          </cell>
          <cell r="K121">
            <v>547.5</v>
          </cell>
          <cell r="L121">
            <v>90</v>
          </cell>
          <cell r="M121">
            <v>4468440074.1750011</v>
          </cell>
          <cell r="N121">
            <v>4468440074.1750011</v>
          </cell>
          <cell r="O121">
            <v>4658321141.4720001</v>
          </cell>
          <cell r="P121">
            <v>69874817122.080002</v>
          </cell>
          <cell r="Q121">
            <v>6.3949220308771329E-2</v>
          </cell>
          <cell r="R121">
            <v>2.1316406769590446E-2</v>
          </cell>
        </row>
        <row r="122">
          <cell r="B122" t="str">
            <v>Maldives</v>
          </cell>
          <cell r="C122" t="str">
            <v>Upper middle income</v>
          </cell>
          <cell r="D122" t="str">
            <v>South Asia</v>
          </cell>
          <cell r="E122">
            <v>435873</v>
          </cell>
          <cell r="F122">
            <v>96.4</v>
          </cell>
          <cell r="G122">
            <v>3.5999999999999943</v>
          </cell>
          <cell r="H122">
            <v>15691.427999999974</v>
          </cell>
          <cell r="I122">
            <v>15691.427999999974</v>
          </cell>
          <cell r="J122">
            <v>150</v>
          </cell>
          <cell r="K122">
            <v>547.5</v>
          </cell>
          <cell r="L122">
            <v>90</v>
          </cell>
          <cell r="M122">
            <v>12356999.54999998</v>
          </cell>
          <cell r="N122">
            <v>12356999.54999998</v>
          </cell>
          <cell r="O122">
            <v>3912528.7825000002</v>
          </cell>
          <cell r="P122">
            <v>58687931.737500004</v>
          </cell>
          <cell r="Q122">
            <v>0.21055435392186758</v>
          </cell>
          <cell r="R122">
            <v>7.0184784640622527E-2</v>
          </cell>
        </row>
        <row r="123">
          <cell r="B123" t="str">
            <v>Mali</v>
          </cell>
          <cell r="C123" t="str">
            <v>Low income</v>
          </cell>
          <cell r="D123" t="str">
            <v>Sub-Saharan Africa</v>
          </cell>
          <cell r="E123">
            <v>26034111</v>
          </cell>
          <cell r="F123">
            <v>22.309298558584278</v>
          </cell>
          <cell r="G123">
            <v>77.690701441415726</v>
          </cell>
          <cell r="H123">
            <v>20226083.44993677</v>
          </cell>
          <cell r="I123">
            <v>20226083.44993677</v>
          </cell>
          <cell r="J123">
            <v>150</v>
          </cell>
          <cell r="K123">
            <v>547.5</v>
          </cell>
          <cell r="L123">
            <v>90</v>
          </cell>
          <cell r="M123">
            <v>15928040716.825207</v>
          </cell>
          <cell r="N123">
            <v>15928040716.825207</v>
          </cell>
          <cell r="O123">
            <v>99776774.368800014</v>
          </cell>
          <cell r="P123">
            <v>1496651615.5320003</v>
          </cell>
          <cell r="Q123">
            <v>10.642450488494893</v>
          </cell>
          <cell r="R123">
            <v>3.5474834961649644</v>
          </cell>
        </row>
        <row r="124">
          <cell r="B124" t="str">
            <v>Malta</v>
          </cell>
          <cell r="C124" t="str">
            <v>High income: nonOECD</v>
          </cell>
          <cell r="D124" t="str">
            <v>Middle East &amp; North Africa</v>
          </cell>
          <cell r="E124">
            <v>436792</v>
          </cell>
          <cell r="F124">
            <v>91.451904409999997</v>
          </cell>
          <cell r="G124">
            <v>8.5480955900000026</v>
          </cell>
          <cell r="H124">
            <v>37337.397689472811</v>
          </cell>
          <cell r="I124">
            <v>37337.397689472811</v>
          </cell>
          <cell r="J124">
            <v>150</v>
          </cell>
          <cell r="K124">
            <v>547.5</v>
          </cell>
          <cell r="L124">
            <v>90</v>
          </cell>
          <cell r="M124">
            <v>29403200.680459838</v>
          </cell>
          <cell r="N124">
            <v>29403200.680459838</v>
          </cell>
          <cell r="O124">
            <v>0</v>
          </cell>
          <cell r="P124">
            <v>0</v>
          </cell>
          <cell r="Q124" t="e">
            <v>#DIV/0!</v>
          </cell>
          <cell r="R124" t="e">
            <v>#DIV/0!</v>
          </cell>
        </row>
        <row r="125">
          <cell r="B125" t="str">
            <v>Marshall Islands</v>
          </cell>
          <cell r="C125" t="str">
            <v>Upper middle income</v>
          </cell>
          <cell r="D125" t="str">
            <v>East Asia &amp; Pacific</v>
          </cell>
          <cell r="E125">
            <v>58101</v>
          </cell>
          <cell r="F125" t="str">
            <v>N/A</v>
          </cell>
          <cell r="G125">
            <v>31.129346349193881</v>
          </cell>
          <cell r="H125">
            <v>18086.461522345136</v>
          </cell>
          <cell r="I125">
            <v>18086.461522345136</v>
          </cell>
          <cell r="J125">
            <v>150</v>
          </cell>
          <cell r="K125">
            <v>547.5</v>
          </cell>
          <cell r="L125">
            <v>90</v>
          </cell>
          <cell r="M125">
            <v>14243088.448846795</v>
          </cell>
          <cell r="N125">
            <v>14243088.448846795</v>
          </cell>
          <cell r="O125" t="e">
            <v>#N/A</v>
          </cell>
          <cell r="P125" t="e">
            <v>#N/A</v>
          </cell>
          <cell r="Q125" t="e">
            <v>#N/A</v>
          </cell>
          <cell r="R125" t="e">
            <v>#N/A</v>
          </cell>
        </row>
        <row r="126">
          <cell r="B126" t="str">
            <v>Mauritania</v>
          </cell>
          <cell r="C126" t="str">
            <v>Lower middle income</v>
          </cell>
          <cell r="D126" t="str">
            <v>Sub-Saharan Africa</v>
          </cell>
          <cell r="E126">
            <v>5640323</v>
          </cell>
          <cell r="F126">
            <v>2.9</v>
          </cell>
          <cell r="G126">
            <v>97.1</v>
          </cell>
          <cell r="H126">
            <v>5476753.6329999994</v>
          </cell>
          <cell r="I126">
            <v>5476753.6329999994</v>
          </cell>
          <cell r="J126">
            <v>150</v>
          </cell>
          <cell r="K126">
            <v>547.5</v>
          </cell>
          <cell r="L126">
            <v>90</v>
          </cell>
          <cell r="M126">
            <v>4312943485.9874992</v>
          </cell>
          <cell r="N126">
            <v>4312943485.9874992</v>
          </cell>
          <cell r="O126">
            <v>72639360.816</v>
          </cell>
          <cell r="P126">
            <v>1089590412.24</v>
          </cell>
          <cell r="Q126">
            <v>3.95831629714956</v>
          </cell>
          <cell r="R126">
            <v>1.3194387657165199</v>
          </cell>
        </row>
        <row r="127">
          <cell r="B127" t="str">
            <v>Mauritius</v>
          </cell>
          <cell r="C127" t="str">
            <v>Upper middle income</v>
          </cell>
          <cell r="D127" t="str">
            <v>Sub-Saharan Africa</v>
          </cell>
          <cell r="E127">
            <v>1287944</v>
          </cell>
          <cell r="F127">
            <v>87.468981929999998</v>
          </cell>
          <cell r="G127">
            <v>12.531018070000002</v>
          </cell>
          <cell r="H127">
            <v>161392.49537148082</v>
          </cell>
          <cell r="I127">
            <v>161392.49537148082</v>
          </cell>
          <cell r="J127">
            <v>150</v>
          </cell>
          <cell r="K127">
            <v>547.5</v>
          </cell>
          <cell r="L127">
            <v>90</v>
          </cell>
          <cell r="M127">
            <v>127096590.10504115</v>
          </cell>
          <cell r="N127">
            <v>127096590.10504115</v>
          </cell>
          <cell r="O127">
            <v>0</v>
          </cell>
          <cell r="P127">
            <v>0</v>
          </cell>
          <cell r="Q127" t="e">
            <v>#DIV/0!</v>
          </cell>
          <cell r="R127" t="e">
            <v>#DIV/0!</v>
          </cell>
        </row>
        <row r="128">
          <cell r="B128" t="str">
            <v>Mexico</v>
          </cell>
          <cell r="C128" t="str">
            <v>Upper middle income</v>
          </cell>
          <cell r="D128" t="str">
            <v>Latin America &amp; Caribbean</v>
          </cell>
          <cell r="E128">
            <v>143662574</v>
          </cell>
          <cell r="F128">
            <v>71.320829799999998</v>
          </cell>
          <cell r="G128">
            <v>28.679170200000002</v>
          </cell>
          <cell r="H128">
            <v>41201234.111160956</v>
          </cell>
          <cell r="I128">
            <v>41201234.111160956</v>
          </cell>
          <cell r="J128">
            <v>150</v>
          </cell>
          <cell r="K128">
            <v>547.5</v>
          </cell>
          <cell r="L128">
            <v>90</v>
          </cell>
          <cell r="M128">
            <v>32445971862.539253</v>
          </cell>
          <cell r="N128">
            <v>32445971862.539253</v>
          </cell>
          <cell r="O128">
            <v>0</v>
          </cell>
          <cell r="P128">
            <v>0</v>
          </cell>
          <cell r="Q128" t="e">
            <v>#DIV/0!</v>
          </cell>
          <cell r="R128" t="e">
            <v>#DIV/0!</v>
          </cell>
        </row>
        <row r="129">
          <cell r="B129" t="str">
            <v>Micronesia, Fed. Sts.</v>
          </cell>
          <cell r="C129" t="str">
            <v>Lower middle income</v>
          </cell>
          <cell r="D129" t="str">
            <v>East Asia &amp; Pacific</v>
          </cell>
          <cell r="E129">
            <v>120664</v>
          </cell>
          <cell r="F129" t="str">
            <v>N/A</v>
          </cell>
          <cell r="G129">
            <v>31.129346349193881</v>
          </cell>
          <cell r="H129">
            <v>37561.914478791303</v>
          </cell>
          <cell r="I129">
            <v>37561.914478791303</v>
          </cell>
          <cell r="J129">
            <v>150</v>
          </cell>
          <cell r="K129">
            <v>547.5</v>
          </cell>
          <cell r="L129">
            <v>90</v>
          </cell>
          <cell r="M129">
            <v>29580007.652048152</v>
          </cell>
          <cell r="N129">
            <v>29580007.652048152</v>
          </cell>
          <cell r="O129" t="e">
            <v>#N/A</v>
          </cell>
          <cell r="P129" t="e">
            <v>#N/A</v>
          </cell>
          <cell r="Q129" t="e">
            <v>#N/A</v>
          </cell>
          <cell r="R129" t="e">
            <v>#N/A</v>
          </cell>
        </row>
        <row r="130">
          <cell r="B130" t="str">
            <v>Moldova</v>
          </cell>
          <cell r="C130" t="str">
            <v>Lower middle income</v>
          </cell>
          <cell r="D130" t="str">
            <v>Europe &amp; Central Asia</v>
          </cell>
          <cell r="E130">
            <v>3066205</v>
          </cell>
          <cell r="F130">
            <v>86.399975089999998</v>
          </cell>
          <cell r="G130">
            <v>13.600024910000002</v>
          </cell>
          <cell r="H130">
            <v>417004.64379166556</v>
          </cell>
          <cell r="I130">
            <v>417004.64379166556</v>
          </cell>
          <cell r="J130">
            <v>150</v>
          </cell>
          <cell r="K130">
            <v>547.5</v>
          </cell>
          <cell r="L130">
            <v>90</v>
          </cell>
          <cell r="M130">
            <v>328391156.98593664</v>
          </cell>
          <cell r="N130">
            <v>328391156.98593664</v>
          </cell>
          <cell r="O130">
            <v>0</v>
          </cell>
          <cell r="P130">
            <v>0</v>
          </cell>
          <cell r="Q130" t="e">
            <v>#DIV/0!</v>
          </cell>
          <cell r="R130" t="e">
            <v>#DIV/0!</v>
          </cell>
        </row>
        <row r="131">
          <cell r="B131" t="str">
            <v>Monaco</v>
          </cell>
          <cell r="C131" t="str">
            <v>High income: nonOECD</v>
          </cell>
          <cell r="D131" t="str">
            <v>Europe &amp; Central Asia</v>
          </cell>
          <cell r="E131">
            <v>43857</v>
          </cell>
          <cell r="F131">
            <v>85.916849999999997</v>
          </cell>
          <cell r="G131">
            <v>14.083150000000003</v>
          </cell>
          <cell r="H131">
            <v>6176.4470955000015</v>
          </cell>
          <cell r="I131">
            <v>6176.4470955000015</v>
          </cell>
          <cell r="J131">
            <v>150</v>
          </cell>
          <cell r="K131">
            <v>547.5</v>
          </cell>
          <cell r="L131">
            <v>90</v>
          </cell>
          <cell r="M131">
            <v>4863952.0877062511</v>
          </cell>
          <cell r="N131">
            <v>4863952.0877062511</v>
          </cell>
          <cell r="O131" t="e">
            <v>#N/A</v>
          </cell>
          <cell r="P131" t="e">
            <v>#N/A</v>
          </cell>
          <cell r="Q131" t="e">
            <v>#N/A</v>
          </cell>
          <cell r="R131" t="e">
            <v>#N/A</v>
          </cell>
        </row>
        <row r="132">
          <cell r="B132" t="str">
            <v>Mongolia</v>
          </cell>
          <cell r="C132" t="str">
            <v>Lower middle income</v>
          </cell>
          <cell r="D132" t="str">
            <v>East Asia &amp; Pacific</v>
          </cell>
          <cell r="E132">
            <v>3387631</v>
          </cell>
          <cell r="F132">
            <v>86.199974670000003</v>
          </cell>
          <cell r="G132">
            <v>13.800025329999997</v>
          </cell>
          <cell r="H132">
            <v>467493.93608693214</v>
          </cell>
          <cell r="I132">
            <v>467493.93608693214</v>
          </cell>
          <cell r="J132">
            <v>150</v>
          </cell>
          <cell r="K132">
            <v>547.5</v>
          </cell>
          <cell r="L132">
            <v>90</v>
          </cell>
          <cell r="M132">
            <v>368151474.66845906</v>
          </cell>
          <cell r="N132">
            <v>368151474.66845906</v>
          </cell>
          <cell r="O132">
            <v>0</v>
          </cell>
          <cell r="P132">
            <v>0</v>
          </cell>
          <cell r="Q132" t="e">
            <v>#DIV/0!</v>
          </cell>
          <cell r="R132" t="e">
            <v>#DIV/0!</v>
          </cell>
        </row>
        <row r="133">
          <cell r="B133" t="str">
            <v>Montenegro</v>
          </cell>
          <cell r="C133" t="str">
            <v>Upper middle income</v>
          </cell>
          <cell r="D133" t="str">
            <v>Europe &amp; Central Asia</v>
          </cell>
          <cell r="E133">
            <v>607757</v>
          </cell>
          <cell r="F133">
            <v>91.644713820000007</v>
          </cell>
          <cell r="G133">
            <v>8.3552861799999931</v>
          </cell>
          <cell r="H133">
            <v>50779.836628982557</v>
          </cell>
          <cell r="I133">
            <v>50779.836628982557</v>
          </cell>
          <cell r="J133">
            <v>150</v>
          </cell>
          <cell r="K133">
            <v>547.5</v>
          </cell>
          <cell r="L133">
            <v>90</v>
          </cell>
          <cell r="M133">
            <v>39989121.345323764</v>
          </cell>
          <cell r="N133">
            <v>39989121.345323764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</row>
        <row r="134">
          <cell r="B134" t="str">
            <v>Morocco</v>
          </cell>
          <cell r="C134" t="str">
            <v>Lower middle income</v>
          </cell>
          <cell r="D134" t="str">
            <v>Middle East &amp; North Africa</v>
          </cell>
          <cell r="E134">
            <v>39190274</v>
          </cell>
          <cell r="F134">
            <v>85</v>
          </cell>
          <cell r="G134">
            <v>15</v>
          </cell>
          <cell r="H134">
            <v>5878541.0999999996</v>
          </cell>
          <cell r="I134">
            <v>5878541.0999999996</v>
          </cell>
          <cell r="J134">
            <v>150</v>
          </cell>
          <cell r="K134">
            <v>547.5</v>
          </cell>
          <cell r="L134">
            <v>90</v>
          </cell>
          <cell r="M134">
            <v>4629351116.25</v>
          </cell>
          <cell r="N134">
            <v>4629351116.25</v>
          </cell>
          <cell r="O134">
            <v>662131696.86179984</v>
          </cell>
          <cell r="P134">
            <v>9931975452.9269981</v>
          </cell>
          <cell r="Q134">
            <v>0.46610577504857903</v>
          </cell>
          <cell r="R134">
            <v>0.15536859168285966</v>
          </cell>
        </row>
        <row r="135">
          <cell r="B135" t="str">
            <v>Mozambique</v>
          </cell>
          <cell r="C135" t="str">
            <v>Low income</v>
          </cell>
          <cell r="D135" t="str">
            <v>Sub-Saharan Africa</v>
          </cell>
          <cell r="E135">
            <v>38875906</v>
          </cell>
          <cell r="F135">
            <v>1.7749999999999999</v>
          </cell>
          <cell r="G135">
            <v>98.224999999999994</v>
          </cell>
          <cell r="H135">
            <v>38185858.668499999</v>
          </cell>
          <cell r="I135">
            <v>38185858.668499999</v>
          </cell>
          <cell r="J135">
            <v>150</v>
          </cell>
          <cell r="K135">
            <v>547.5</v>
          </cell>
          <cell r="L135">
            <v>90</v>
          </cell>
          <cell r="M135">
            <v>30071363701.443748</v>
          </cell>
          <cell r="N135">
            <v>30071363701.443748</v>
          </cell>
          <cell r="O135">
            <v>575014089.78929996</v>
          </cell>
          <cell r="P135">
            <v>8625211346.8395004</v>
          </cell>
          <cell r="Q135">
            <v>3.4864494900130962</v>
          </cell>
          <cell r="R135">
            <v>1.1621498300043656</v>
          </cell>
        </row>
        <row r="136">
          <cell r="B136" t="str">
            <v>Myanmar</v>
          </cell>
          <cell r="C136" t="str">
            <v>Low income</v>
          </cell>
          <cell r="D136" t="str">
            <v>East Asia &amp; Pacific</v>
          </cell>
          <cell r="E136">
            <v>58697747</v>
          </cell>
          <cell r="F136">
            <v>3.1</v>
          </cell>
          <cell r="G136">
            <v>96.9</v>
          </cell>
          <cell r="H136">
            <v>56878116.843000002</v>
          </cell>
          <cell r="I136">
            <v>56878116.843000002</v>
          </cell>
          <cell r="J136">
            <v>150</v>
          </cell>
          <cell r="K136">
            <v>547.5</v>
          </cell>
          <cell r="L136">
            <v>90</v>
          </cell>
          <cell r="M136">
            <v>44791517013.862503</v>
          </cell>
          <cell r="N136">
            <v>44791517013.862503</v>
          </cell>
          <cell r="O136">
            <v>276804127.80180001</v>
          </cell>
          <cell r="P136">
            <v>4152061917.0270004</v>
          </cell>
          <cell r="Q136">
            <v>10.787776750192242</v>
          </cell>
          <cell r="R136">
            <v>3.5959255833974137</v>
          </cell>
        </row>
        <row r="137">
          <cell r="B137" t="str">
            <v>Namibia</v>
          </cell>
          <cell r="C137" t="str">
            <v>Upper middle income</v>
          </cell>
          <cell r="D137" t="str">
            <v>Sub-Saharan Africa</v>
          </cell>
          <cell r="E137">
            <v>3042197</v>
          </cell>
          <cell r="F137">
            <v>67.032540403657137</v>
          </cell>
          <cell r="G137">
            <v>32.967459596342863</v>
          </cell>
          <cell r="H137">
            <v>1002935.0668161546</v>
          </cell>
          <cell r="I137">
            <v>1002935.0668161546</v>
          </cell>
          <cell r="J137">
            <v>150</v>
          </cell>
          <cell r="K137">
            <v>547.5</v>
          </cell>
          <cell r="L137">
            <v>90</v>
          </cell>
          <cell r="M137">
            <v>789811365.1177218</v>
          </cell>
          <cell r="N137">
            <v>789811365.1177218</v>
          </cell>
          <cell r="O137">
            <v>70053032.223199993</v>
          </cell>
          <cell r="P137">
            <v>1050795483.3479999</v>
          </cell>
          <cell r="Q137">
            <v>0.75163186141727445</v>
          </cell>
          <cell r="R137">
            <v>0.25054395380575817</v>
          </cell>
        </row>
        <row r="138">
          <cell r="B138" t="str">
            <v>Nepal</v>
          </cell>
          <cell r="C138" t="str">
            <v>Low income</v>
          </cell>
          <cell r="D138" t="str">
            <v>South Asia</v>
          </cell>
          <cell r="E138">
            <v>32853228.000000004</v>
          </cell>
          <cell r="F138">
            <v>34.722751322737302</v>
          </cell>
          <cell r="G138">
            <v>65.277248677262691</v>
          </cell>
          <cell r="H138">
            <v>21445683.340068098</v>
          </cell>
          <cell r="I138">
            <v>21445683.340068098</v>
          </cell>
          <cell r="J138">
            <v>150</v>
          </cell>
          <cell r="K138">
            <v>547.5</v>
          </cell>
          <cell r="L138">
            <v>90</v>
          </cell>
          <cell r="M138">
            <v>16888475630.303627</v>
          </cell>
          <cell r="N138">
            <v>16888475630.303627</v>
          </cell>
          <cell r="O138">
            <v>0</v>
          </cell>
          <cell r="P138">
            <v>0</v>
          </cell>
          <cell r="Q138" t="e">
            <v>#DIV/0!</v>
          </cell>
          <cell r="R138" t="e">
            <v>#DIV/0!</v>
          </cell>
        </row>
        <row r="139">
          <cell r="B139" t="str">
            <v>Netherlands</v>
          </cell>
          <cell r="C139" t="str">
            <v>High income: OECD</v>
          </cell>
          <cell r="D139" t="str">
            <v>Europe &amp; Central Asia</v>
          </cell>
          <cell r="E139">
            <v>17268589</v>
          </cell>
          <cell r="F139">
            <v>94.891853159999997</v>
          </cell>
          <cell r="G139">
            <v>5.1081468400000034</v>
          </cell>
          <cell r="H139">
            <v>882104.88331608812</v>
          </cell>
          <cell r="I139">
            <v>882104.88331608812</v>
          </cell>
          <cell r="J139">
            <v>150</v>
          </cell>
          <cell r="K139">
            <v>547.5</v>
          </cell>
          <cell r="L139">
            <v>90</v>
          </cell>
          <cell r="M139">
            <v>694657595.61141944</v>
          </cell>
          <cell r="N139">
            <v>694657595.61141944</v>
          </cell>
          <cell r="O139">
            <v>0</v>
          </cell>
          <cell r="P139">
            <v>0</v>
          </cell>
          <cell r="Q139" t="e">
            <v>#DIV/0!</v>
          </cell>
          <cell r="R139" t="e">
            <v>#DIV/0!</v>
          </cell>
        </row>
        <row r="140">
          <cell r="B140" t="str">
            <v>New Caledonia</v>
          </cell>
          <cell r="C140" t="str">
            <v>High income: nonOECD</v>
          </cell>
          <cell r="D140" t="str">
            <v>East Asia &amp; Pacific</v>
          </cell>
          <cell r="E140">
            <v>311623</v>
          </cell>
          <cell r="F140">
            <v>44</v>
          </cell>
          <cell r="G140">
            <v>56</v>
          </cell>
          <cell r="H140">
            <v>174508.88</v>
          </cell>
          <cell r="I140">
            <v>174508.88</v>
          </cell>
          <cell r="J140">
            <v>150</v>
          </cell>
          <cell r="K140">
            <v>547.5</v>
          </cell>
          <cell r="L140">
            <v>90</v>
          </cell>
          <cell r="M140">
            <v>137425743</v>
          </cell>
          <cell r="N140">
            <v>137425743</v>
          </cell>
          <cell r="O140" t="e">
            <v>#N/A</v>
          </cell>
          <cell r="P140" t="e">
            <v>#N/A</v>
          </cell>
          <cell r="Q140" t="e">
            <v>#N/A</v>
          </cell>
          <cell r="R140" t="e">
            <v>#N/A</v>
          </cell>
        </row>
        <row r="141">
          <cell r="B141" t="str">
            <v>New Zealand</v>
          </cell>
          <cell r="C141" t="str">
            <v>High income: OECD</v>
          </cell>
          <cell r="D141" t="str">
            <v>East Asia &amp; Pacific</v>
          </cell>
          <cell r="E141">
            <v>5208035</v>
          </cell>
          <cell r="F141">
            <v>93.15</v>
          </cell>
          <cell r="G141">
            <v>6.8499999999999943</v>
          </cell>
          <cell r="H141">
            <v>356750.39749999973</v>
          </cell>
          <cell r="I141">
            <v>356750.39749999973</v>
          </cell>
          <cell r="J141">
            <v>150</v>
          </cell>
          <cell r="K141">
            <v>547.5</v>
          </cell>
          <cell r="L141">
            <v>90</v>
          </cell>
          <cell r="M141">
            <v>280940938.03124976</v>
          </cell>
          <cell r="N141">
            <v>280940938.03124976</v>
          </cell>
          <cell r="O141">
            <v>137916286.32960001</v>
          </cell>
          <cell r="P141">
            <v>2068744294.944</v>
          </cell>
          <cell r="Q141">
            <v>0.13580264062497618</v>
          </cell>
          <cell r="R141">
            <v>4.5267546874992064E-2</v>
          </cell>
        </row>
        <row r="142">
          <cell r="B142" t="str">
            <v>Nicaragua</v>
          </cell>
          <cell r="C142" t="str">
            <v>Lower middle income</v>
          </cell>
          <cell r="D142" t="str">
            <v>Latin America &amp; Caribbean</v>
          </cell>
          <cell r="E142">
            <v>7390914</v>
          </cell>
          <cell r="F142">
            <v>62.033791839999999</v>
          </cell>
          <cell r="G142">
            <v>37.966208160000001</v>
          </cell>
          <cell r="H142">
            <v>2806049.7941665826</v>
          </cell>
          <cell r="I142">
            <v>2806049.7941665826</v>
          </cell>
          <cell r="J142">
            <v>150</v>
          </cell>
          <cell r="K142">
            <v>547.5</v>
          </cell>
          <cell r="L142">
            <v>90</v>
          </cell>
          <cell r="M142">
            <v>2209764212.9061837</v>
          </cell>
          <cell r="N142">
            <v>2209764212.9061837</v>
          </cell>
          <cell r="O142">
            <v>0</v>
          </cell>
          <cell r="P142">
            <v>0</v>
          </cell>
          <cell r="Q142" t="e">
            <v>#DIV/0!</v>
          </cell>
          <cell r="R142" t="e">
            <v>#DIV/0!</v>
          </cell>
        </row>
        <row r="143">
          <cell r="B143" t="str">
            <v>Niger</v>
          </cell>
          <cell r="C143" t="str">
            <v>Low income</v>
          </cell>
          <cell r="D143" t="str">
            <v>Sub-Saharan Africa</v>
          </cell>
          <cell r="E143">
            <v>34512751</v>
          </cell>
          <cell r="F143">
            <v>36.546748251748255</v>
          </cell>
          <cell r="G143">
            <v>63.453251748251745</v>
          </cell>
          <cell r="H143">
            <v>21899462.777277272</v>
          </cell>
          <cell r="I143">
            <v>21899462.777277272</v>
          </cell>
          <cell r="J143">
            <v>150</v>
          </cell>
          <cell r="K143">
            <v>547.5</v>
          </cell>
          <cell r="L143">
            <v>90</v>
          </cell>
          <cell r="M143">
            <v>17245826937.10585</v>
          </cell>
          <cell r="N143">
            <v>17245826937.10585</v>
          </cell>
          <cell r="O143">
            <v>0</v>
          </cell>
          <cell r="P143">
            <v>0</v>
          </cell>
          <cell r="Q143" t="e">
            <v>#DIV/0!</v>
          </cell>
          <cell r="R143" t="e">
            <v>#DIV/0!</v>
          </cell>
        </row>
        <row r="144">
          <cell r="B144" t="str">
            <v>Nigeria</v>
          </cell>
          <cell r="C144" t="str">
            <v>Lower middle income</v>
          </cell>
          <cell r="D144" t="str">
            <v>Sub-Saharan Africa</v>
          </cell>
          <cell r="E144">
            <v>273120384</v>
          </cell>
          <cell r="F144">
            <v>59.7</v>
          </cell>
          <cell r="G144">
            <v>40.299999999999997</v>
          </cell>
          <cell r="H144">
            <v>110067514.75199999</v>
          </cell>
          <cell r="I144">
            <v>110067514.75199999</v>
          </cell>
          <cell r="J144">
            <v>150</v>
          </cell>
          <cell r="K144">
            <v>547.5</v>
          </cell>
          <cell r="L144">
            <v>90</v>
          </cell>
          <cell r="M144">
            <v>86678167867.199997</v>
          </cell>
          <cell r="N144">
            <v>86678167867.199997</v>
          </cell>
          <cell r="O144">
            <v>7310357856.8202</v>
          </cell>
          <cell r="P144">
            <v>109655367852.30299</v>
          </cell>
          <cell r="Q144">
            <v>0.79045987045475563</v>
          </cell>
          <cell r="R144">
            <v>0.26348662348491853</v>
          </cell>
        </row>
        <row r="145">
          <cell r="B145" t="str">
            <v>Northern Mariana Islands</v>
          </cell>
          <cell r="C145" t="str">
            <v>High income: nonOECD</v>
          </cell>
          <cell r="D145" t="str">
            <v>East Asia &amp; Pacific</v>
          </cell>
          <cell r="E145">
            <v>56623</v>
          </cell>
          <cell r="F145">
            <v>71.36</v>
          </cell>
          <cell r="G145">
            <v>28.64</v>
          </cell>
          <cell r="H145">
            <v>16216.8272</v>
          </cell>
          <cell r="I145">
            <v>16216.8272</v>
          </cell>
          <cell r="J145">
            <v>150</v>
          </cell>
          <cell r="K145">
            <v>547.5</v>
          </cell>
          <cell r="L145">
            <v>90</v>
          </cell>
          <cell r="M145">
            <v>12770751.42</v>
          </cell>
          <cell r="N145">
            <v>12770751.42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</row>
        <row r="146">
          <cell r="B146" t="str">
            <v>Norway</v>
          </cell>
          <cell r="C146" t="str">
            <v>High income: OECD</v>
          </cell>
          <cell r="D146" t="str">
            <v>Europe &amp; Central Asia</v>
          </cell>
          <cell r="E146">
            <v>5837893</v>
          </cell>
          <cell r="F146">
            <v>100</v>
          </cell>
          <cell r="G146">
            <v>0</v>
          </cell>
          <cell r="H146">
            <v>0</v>
          </cell>
          <cell r="I146">
            <v>0</v>
          </cell>
          <cell r="J146">
            <v>150</v>
          </cell>
          <cell r="K146">
            <v>547.5</v>
          </cell>
          <cell r="L146">
            <v>90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 t="e">
            <v>#DIV/0!</v>
          </cell>
          <cell r="R146" t="e">
            <v>#DIV/0!</v>
          </cell>
        </row>
        <row r="147">
          <cell r="B147" t="str">
            <v>Oman</v>
          </cell>
          <cell r="C147" t="str">
            <v>High income: nonOECD</v>
          </cell>
          <cell r="D147" t="str">
            <v>Middle East &amp; North Africa</v>
          </cell>
          <cell r="E147">
            <v>4920265</v>
          </cell>
          <cell r="F147">
            <v>96.9</v>
          </cell>
          <cell r="G147">
            <v>3.0999999999999943</v>
          </cell>
          <cell r="H147">
            <v>152528.21499999973</v>
          </cell>
          <cell r="I147">
            <v>152528.21499999973</v>
          </cell>
          <cell r="J147">
            <v>150</v>
          </cell>
          <cell r="K147">
            <v>547.5</v>
          </cell>
          <cell r="L147">
            <v>90</v>
          </cell>
          <cell r="M147">
            <v>120115969.31249979</v>
          </cell>
          <cell r="N147">
            <v>120115969.31249979</v>
          </cell>
          <cell r="O147">
            <v>3942700802.0157003</v>
          </cell>
          <cell r="P147">
            <v>59140512030.235504</v>
          </cell>
          <cell r="Q147">
            <v>2.0310268746251414E-3</v>
          </cell>
          <cell r="R147">
            <v>6.7700895820838047E-4</v>
          </cell>
        </row>
        <row r="148">
          <cell r="B148" t="str">
            <v>Pakistan</v>
          </cell>
          <cell r="C148" t="str">
            <v>Lower middle income</v>
          </cell>
          <cell r="D148" t="str">
            <v>South Asia</v>
          </cell>
          <cell r="E148">
            <v>231743898</v>
          </cell>
          <cell r="F148" t="str">
            <v>N/A</v>
          </cell>
          <cell r="G148">
            <v>48.28744973545254</v>
          </cell>
          <cell r="H148">
            <v>111903218.26172841</v>
          </cell>
          <cell r="I148">
            <v>111903218.26172841</v>
          </cell>
          <cell r="J148">
            <v>150</v>
          </cell>
          <cell r="K148">
            <v>547.5</v>
          </cell>
          <cell r="L148">
            <v>90</v>
          </cell>
          <cell r="M148">
            <v>88123784381.111115</v>
          </cell>
          <cell r="N148">
            <v>88123784381.111115</v>
          </cell>
          <cell r="O148">
            <v>8072634370.1399994</v>
          </cell>
          <cell r="P148">
            <v>121089515552.09999</v>
          </cell>
          <cell r="Q148">
            <v>0.72775734529382075</v>
          </cell>
          <cell r="R148">
            <v>0.24258578176460691</v>
          </cell>
        </row>
        <row r="149">
          <cell r="B149" t="str">
            <v>Palau</v>
          </cell>
          <cell r="C149" t="str">
            <v>Upper middle income</v>
          </cell>
          <cell r="D149" t="str">
            <v>East Asia &amp; Pacific</v>
          </cell>
          <cell r="E149">
            <v>24836</v>
          </cell>
          <cell r="F149">
            <v>88.45</v>
          </cell>
          <cell r="G149">
            <v>11.549999999999997</v>
          </cell>
          <cell r="H149">
            <v>2868.5579999999995</v>
          </cell>
          <cell r="I149">
            <v>2868.5579999999995</v>
          </cell>
          <cell r="J149">
            <v>150</v>
          </cell>
          <cell r="K149">
            <v>547.5</v>
          </cell>
          <cell r="L149">
            <v>90</v>
          </cell>
          <cell r="M149">
            <v>2258989.4249999998</v>
          </cell>
          <cell r="N149">
            <v>2258989.4249999998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</row>
        <row r="150">
          <cell r="B150" t="str">
            <v>Panama</v>
          </cell>
          <cell r="C150" t="str">
            <v>Upper middle income</v>
          </cell>
          <cell r="D150" t="str">
            <v>Latin America &amp; Caribbean</v>
          </cell>
          <cell r="E150">
            <v>4882047</v>
          </cell>
          <cell r="F150">
            <v>64.2</v>
          </cell>
          <cell r="G150">
            <v>35.799999999999997</v>
          </cell>
          <cell r="H150">
            <v>1747772.8259999999</v>
          </cell>
          <cell r="I150">
            <v>1747772.8259999999</v>
          </cell>
          <cell r="J150">
            <v>150</v>
          </cell>
          <cell r="K150">
            <v>547.5</v>
          </cell>
          <cell r="L150">
            <v>90</v>
          </cell>
          <cell r="M150">
            <v>1376371100.4749999</v>
          </cell>
          <cell r="N150">
            <v>1376371100.4749999</v>
          </cell>
          <cell r="O150">
            <v>5959183.8820000002</v>
          </cell>
          <cell r="P150">
            <v>89387758.230000004</v>
          </cell>
          <cell r="Q150">
            <v>15.397758347776385</v>
          </cell>
          <cell r="R150">
            <v>5.132586115925462</v>
          </cell>
        </row>
        <row r="151">
          <cell r="B151" t="str">
            <v>Papua New Guinea</v>
          </cell>
          <cell r="C151" t="str">
            <v>Lower middle income</v>
          </cell>
          <cell r="D151" t="str">
            <v>East Asia &amp; Pacific</v>
          </cell>
          <cell r="E151">
            <v>10044486</v>
          </cell>
          <cell r="F151" t="str">
            <v>N/A</v>
          </cell>
          <cell r="G151">
            <v>31.129346349193881</v>
          </cell>
          <cell r="H151">
            <v>3126782.8359362907</v>
          </cell>
          <cell r="I151">
            <v>3126782.8359362907</v>
          </cell>
          <cell r="J151">
            <v>150</v>
          </cell>
          <cell r="K151">
            <v>547.5</v>
          </cell>
          <cell r="L151">
            <v>90</v>
          </cell>
          <cell r="M151">
            <v>2462341483.299829</v>
          </cell>
          <cell r="N151">
            <v>2462341483.299829</v>
          </cell>
          <cell r="O151">
            <v>0</v>
          </cell>
          <cell r="P151">
            <v>0</v>
          </cell>
          <cell r="Q151" t="e">
            <v>#DIV/0!</v>
          </cell>
          <cell r="R151" t="e">
            <v>#DIV/0!</v>
          </cell>
        </row>
        <row r="152">
          <cell r="B152" t="str">
            <v>Paraguay</v>
          </cell>
          <cell r="C152" t="str">
            <v>Lower middle income</v>
          </cell>
          <cell r="D152" t="str">
            <v>Latin America &amp; Caribbean</v>
          </cell>
          <cell r="E152">
            <v>8693133</v>
          </cell>
          <cell r="F152">
            <v>85.069687020000003</v>
          </cell>
          <cell r="G152">
            <v>14.930312979999997</v>
          </cell>
          <cell r="H152">
            <v>1297911.964667663</v>
          </cell>
          <cell r="I152">
            <v>1297911.964667663</v>
          </cell>
          <cell r="J152">
            <v>150</v>
          </cell>
          <cell r="K152">
            <v>547.5</v>
          </cell>
          <cell r="L152">
            <v>90</v>
          </cell>
          <cell r="M152">
            <v>1022105672.1757846</v>
          </cell>
          <cell r="N152">
            <v>1022105672.1757846</v>
          </cell>
          <cell r="O152">
            <v>0</v>
          </cell>
          <cell r="P152">
            <v>0</v>
          </cell>
          <cell r="Q152" t="e">
            <v>#DIV/0!</v>
          </cell>
          <cell r="R152" t="e">
            <v>#DIV/0!</v>
          </cell>
        </row>
        <row r="153">
          <cell r="B153" t="str">
            <v>Peru</v>
          </cell>
          <cell r="C153" t="str">
            <v>Upper middle income</v>
          </cell>
          <cell r="D153" t="str">
            <v>Latin America &amp; Caribbean</v>
          </cell>
          <cell r="E153">
            <v>36513996</v>
          </cell>
          <cell r="F153">
            <v>73.054560190000004</v>
          </cell>
          <cell r="G153">
            <v>26.945439809999996</v>
          </cell>
          <cell r="H153">
            <v>9838856.8144058045</v>
          </cell>
          <cell r="I153">
            <v>9838856.8144058045</v>
          </cell>
          <cell r="J153">
            <v>150</v>
          </cell>
          <cell r="K153">
            <v>547.5</v>
          </cell>
          <cell r="L153">
            <v>90</v>
          </cell>
          <cell r="M153">
            <v>7748099741.3445711</v>
          </cell>
          <cell r="N153">
            <v>7748099741.3445711</v>
          </cell>
          <cell r="O153">
            <v>0</v>
          </cell>
          <cell r="P153">
            <v>0</v>
          </cell>
          <cell r="Q153" t="e">
            <v>#DIV/0!</v>
          </cell>
          <cell r="R153" t="e">
            <v>#DIV/0!</v>
          </cell>
        </row>
        <row r="154">
          <cell r="B154" t="str">
            <v>Philippines</v>
          </cell>
          <cell r="C154" t="str">
            <v>Lower middle income</v>
          </cell>
          <cell r="D154" t="str">
            <v>East Asia &amp; Pacific</v>
          </cell>
          <cell r="E154">
            <v>127797234</v>
          </cell>
          <cell r="F154">
            <v>83.752789115316318</v>
          </cell>
          <cell r="G154">
            <v>16.247210884683682</v>
          </cell>
          <cell r="H154">
            <v>20763486.112772677</v>
          </cell>
          <cell r="I154">
            <v>20763486.112772677</v>
          </cell>
          <cell r="J154">
            <v>150</v>
          </cell>
          <cell r="K154">
            <v>547.5</v>
          </cell>
          <cell r="L154">
            <v>90</v>
          </cell>
          <cell r="M154">
            <v>16351245313.808483</v>
          </cell>
          <cell r="N154">
            <v>16351245313.808483</v>
          </cell>
          <cell r="O154">
            <v>0</v>
          </cell>
          <cell r="P154">
            <v>0</v>
          </cell>
          <cell r="Q154" t="e">
            <v>#DIV/0!</v>
          </cell>
          <cell r="R154" t="e">
            <v>#DIV/0!</v>
          </cell>
        </row>
        <row r="155">
          <cell r="B155" t="str">
            <v>Poland</v>
          </cell>
          <cell r="C155" t="str">
            <v>High income: OECD</v>
          </cell>
          <cell r="D155" t="str">
            <v>Europe &amp; Central Asia</v>
          </cell>
          <cell r="E155">
            <v>37447642</v>
          </cell>
          <cell r="F155">
            <v>74</v>
          </cell>
          <cell r="G155">
            <v>26</v>
          </cell>
          <cell r="H155">
            <v>9736386.9199999999</v>
          </cell>
          <cell r="I155">
            <v>9736386.9199999999</v>
          </cell>
          <cell r="J155">
            <v>150</v>
          </cell>
          <cell r="K155">
            <v>547.5</v>
          </cell>
          <cell r="L155">
            <v>90</v>
          </cell>
          <cell r="M155">
            <v>7667404699.5</v>
          </cell>
          <cell r="N155">
            <v>7667404699.5</v>
          </cell>
          <cell r="O155">
            <v>697164579.13620007</v>
          </cell>
          <cell r="P155">
            <v>10457468687.043001</v>
          </cell>
          <cell r="Q155">
            <v>0.73319891543161464</v>
          </cell>
          <cell r="R155">
            <v>0.24439963847720489</v>
          </cell>
        </row>
        <row r="156">
          <cell r="B156" t="str">
            <v>Portugal</v>
          </cell>
          <cell r="C156" t="str">
            <v>High income: OECD</v>
          </cell>
          <cell r="D156" t="str">
            <v>Europe &amp; Central Asia</v>
          </cell>
          <cell r="E156">
            <v>10432816</v>
          </cell>
          <cell r="F156">
            <v>86</v>
          </cell>
          <cell r="G156">
            <v>14</v>
          </cell>
          <cell r="H156">
            <v>1460594.2400000002</v>
          </cell>
          <cell r="I156">
            <v>1460594.2400000002</v>
          </cell>
          <cell r="J156">
            <v>150</v>
          </cell>
          <cell r="K156">
            <v>547.5</v>
          </cell>
          <cell r="L156">
            <v>90</v>
          </cell>
          <cell r="M156">
            <v>1150217964.0000002</v>
          </cell>
          <cell r="N156">
            <v>1150217964.0000002</v>
          </cell>
          <cell r="O156">
            <v>0</v>
          </cell>
          <cell r="P156">
            <v>0</v>
          </cell>
          <cell r="Q156" t="e">
            <v>#DIV/0!</v>
          </cell>
          <cell r="R156" t="e">
            <v>#DIV/0!</v>
          </cell>
        </row>
        <row r="157">
          <cell r="B157" t="str">
            <v>Puerto Rico</v>
          </cell>
          <cell r="C157" t="str">
            <v>High income: nonOECD</v>
          </cell>
          <cell r="D157" t="str">
            <v>Latin America &amp; Caribbean</v>
          </cell>
          <cell r="E157">
            <v>3703707</v>
          </cell>
          <cell r="F157">
            <v>92.9</v>
          </cell>
          <cell r="G157">
            <v>7.0999999999999943</v>
          </cell>
          <cell r="H157">
            <v>262963.19699999975</v>
          </cell>
          <cell r="I157">
            <v>262963.19699999975</v>
          </cell>
          <cell r="J157">
            <v>150</v>
          </cell>
          <cell r="K157">
            <v>547.5</v>
          </cell>
          <cell r="L157">
            <v>90</v>
          </cell>
          <cell r="M157">
            <v>207083517.63749981</v>
          </cell>
          <cell r="N157">
            <v>207083517.63749981</v>
          </cell>
          <cell r="O157" t="e">
            <v>#N/A</v>
          </cell>
          <cell r="P157" t="e">
            <v>#N/A</v>
          </cell>
          <cell r="Q157" t="e">
            <v>#N/A</v>
          </cell>
          <cell r="R157" t="e">
            <v>#N/A</v>
          </cell>
        </row>
        <row r="158">
          <cell r="B158" t="str">
            <v>Qatar</v>
          </cell>
          <cell r="C158" t="str">
            <v>High income: nonOECD</v>
          </cell>
          <cell r="D158" t="str">
            <v>Middle East &amp; North Africa</v>
          </cell>
          <cell r="E158">
            <v>2760329</v>
          </cell>
          <cell r="F158">
            <v>98.500412389999994</v>
          </cell>
          <cell r="G158">
            <v>1.4995876100000061</v>
          </cell>
          <cell r="H158">
            <v>41393.551679237069</v>
          </cell>
          <cell r="I158">
            <v>41393.551679237069</v>
          </cell>
          <cell r="J158">
            <v>150</v>
          </cell>
          <cell r="K158">
            <v>547.5</v>
          </cell>
          <cell r="L158">
            <v>90</v>
          </cell>
          <cell r="M158">
            <v>32597421.947399192</v>
          </cell>
          <cell r="N158">
            <v>32597421.947399192</v>
          </cell>
          <cell r="O158">
            <v>6780036777.1239996</v>
          </cell>
          <cell r="P158">
            <v>101700551656.86</v>
          </cell>
          <cell r="Q158">
            <v>3.205235509182255E-4</v>
          </cell>
          <cell r="R158">
            <v>1.0684118363940851E-4</v>
          </cell>
        </row>
        <row r="159">
          <cell r="B159" t="str">
            <v>Romania</v>
          </cell>
          <cell r="C159" t="str">
            <v>Upper middle income</v>
          </cell>
          <cell r="D159" t="str">
            <v>Europe &amp; Central Asia</v>
          </cell>
          <cell r="E159">
            <v>20232088</v>
          </cell>
          <cell r="F159">
            <v>58</v>
          </cell>
          <cell r="G159">
            <v>42</v>
          </cell>
          <cell r="H159">
            <v>8497476.959999999</v>
          </cell>
          <cell r="I159">
            <v>8497476.959999999</v>
          </cell>
          <cell r="J159">
            <v>150</v>
          </cell>
          <cell r="K159">
            <v>547.5</v>
          </cell>
          <cell r="L159">
            <v>90</v>
          </cell>
          <cell r="M159">
            <v>6691763105.999999</v>
          </cell>
          <cell r="N159">
            <v>6691763105.999999</v>
          </cell>
          <cell r="O159">
            <v>0</v>
          </cell>
          <cell r="P159">
            <v>0</v>
          </cell>
          <cell r="Q159" t="e">
            <v>#DIV/0!</v>
          </cell>
          <cell r="R159" t="e">
            <v>#DIV/0!</v>
          </cell>
        </row>
        <row r="160">
          <cell r="B160" t="str">
            <v>Russian Federation</v>
          </cell>
          <cell r="C160" t="str">
            <v>High income: nonOECD</v>
          </cell>
          <cell r="D160" t="str">
            <v>Europe &amp; Central Asia</v>
          </cell>
          <cell r="E160">
            <v>133556108</v>
          </cell>
          <cell r="F160">
            <v>93</v>
          </cell>
          <cell r="G160">
            <v>7</v>
          </cell>
          <cell r="H160">
            <v>9348927.5600000005</v>
          </cell>
          <cell r="I160">
            <v>9348927.5600000005</v>
          </cell>
          <cell r="J160">
            <v>150</v>
          </cell>
          <cell r="K160">
            <v>547.5</v>
          </cell>
          <cell r="L160">
            <v>90</v>
          </cell>
          <cell r="M160">
            <v>7362280453.5</v>
          </cell>
          <cell r="N160">
            <v>7362280453.5</v>
          </cell>
          <cell r="O160">
            <v>39405067380.993599</v>
          </cell>
          <cell r="P160">
            <v>591076010714.90393</v>
          </cell>
          <cell r="Q160">
            <v>1.2455725355179536E-2</v>
          </cell>
          <cell r="R160">
            <v>4.1519084517265114E-3</v>
          </cell>
        </row>
        <row r="161">
          <cell r="B161" t="str">
            <v>Rwanda</v>
          </cell>
          <cell r="C161" t="str">
            <v>Low income</v>
          </cell>
          <cell r="D161" t="str">
            <v>Sub-Saharan Africa</v>
          </cell>
          <cell r="E161">
            <v>17771249</v>
          </cell>
          <cell r="F161">
            <v>40.299999999999997</v>
          </cell>
          <cell r="G161">
            <v>59.7</v>
          </cell>
          <cell r="H161">
            <v>10609435.652999999</v>
          </cell>
          <cell r="I161">
            <v>10609435.652999999</v>
          </cell>
          <cell r="J161">
            <v>150</v>
          </cell>
          <cell r="K161">
            <v>547.5</v>
          </cell>
          <cell r="L161">
            <v>90</v>
          </cell>
          <cell r="M161">
            <v>8354930576.7374992</v>
          </cell>
          <cell r="N161">
            <v>8354930576.7374992</v>
          </cell>
          <cell r="O161">
            <v>17561062.287999999</v>
          </cell>
          <cell r="P161">
            <v>263415934.31999999</v>
          </cell>
          <cell r="Q161">
            <v>31.717635450966515</v>
          </cell>
          <cell r="R161">
            <v>10.572545150322171</v>
          </cell>
        </row>
        <row r="162">
          <cell r="B162" t="str">
            <v>Samoa</v>
          </cell>
          <cell r="C162" t="str">
            <v>Lower middle income</v>
          </cell>
          <cell r="D162" t="str">
            <v>East Asia &amp; Pacific</v>
          </cell>
          <cell r="E162">
            <v>211105</v>
          </cell>
          <cell r="F162" t="str">
            <v>N/A</v>
          </cell>
          <cell r="G162">
            <v>31.129346349193881</v>
          </cell>
          <cell r="H162">
            <v>65715.606610465737</v>
          </cell>
          <cell r="I162">
            <v>65715.606610465737</v>
          </cell>
          <cell r="J162">
            <v>150</v>
          </cell>
          <cell r="K162">
            <v>547.5</v>
          </cell>
          <cell r="L162">
            <v>90</v>
          </cell>
          <cell r="M162">
            <v>51751040.205741771</v>
          </cell>
          <cell r="N162">
            <v>51751040.205741771</v>
          </cell>
          <cell r="O162">
            <v>0</v>
          </cell>
          <cell r="P162">
            <v>0</v>
          </cell>
          <cell r="Q162" t="e">
            <v>#DIV/0!</v>
          </cell>
          <cell r="R162" t="e">
            <v>#DIV/0!</v>
          </cell>
        </row>
        <row r="163">
          <cell r="B163" t="str">
            <v>San Marino</v>
          </cell>
          <cell r="C163" t="str">
            <v>High income: nonOECD</v>
          </cell>
          <cell r="D163" t="str">
            <v>Europe &amp; Central Asia</v>
          </cell>
          <cell r="E163">
            <v>33108</v>
          </cell>
          <cell r="F163" t="str">
            <v>N/A</v>
          </cell>
          <cell r="G163">
            <v>14.792992315545245</v>
          </cell>
          <cell r="H163">
            <v>4897.6638958307194</v>
          </cell>
          <cell r="I163">
            <v>4897.6638958307194</v>
          </cell>
          <cell r="J163">
            <v>150</v>
          </cell>
          <cell r="K163">
            <v>547.5</v>
          </cell>
          <cell r="L163">
            <v>90</v>
          </cell>
          <cell r="M163">
            <v>3856910.3179666917</v>
          </cell>
          <cell r="N163">
            <v>3856910.3179666917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</row>
        <row r="164">
          <cell r="B164" t="str">
            <v>Sao Tome and Principe</v>
          </cell>
          <cell r="C164" t="str">
            <v>Lower middle income</v>
          </cell>
          <cell r="D164" t="str">
            <v>Sub-Saharan Africa</v>
          </cell>
          <cell r="E164">
            <v>278192</v>
          </cell>
          <cell r="F164" t="str">
            <v>N/A</v>
          </cell>
          <cell r="G164">
            <v>59.651025134275415</v>
          </cell>
          <cell r="H164">
            <v>165944.37984154347</v>
          </cell>
          <cell r="I164">
            <v>165944.37984154347</v>
          </cell>
          <cell r="J164">
            <v>150</v>
          </cell>
          <cell r="K164">
            <v>547.5</v>
          </cell>
          <cell r="L164">
            <v>90</v>
          </cell>
          <cell r="M164">
            <v>130681199.12521549</v>
          </cell>
          <cell r="N164">
            <v>130681199.12521549</v>
          </cell>
          <cell r="O164">
            <v>710654.31359999999</v>
          </cell>
          <cell r="P164">
            <v>10659814.704</v>
          </cell>
          <cell r="Q164">
            <v>12.259237402708186</v>
          </cell>
          <cell r="R164">
            <v>4.0864124675693949</v>
          </cell>
        </row>
        <row r="165">
          <cell r="B165" t="str">
            <v>Saudi Arabia</v>
          </cell>
          <cell r="C165" t="str">
            <v>High income: nonOECD</v>
          </cell>
          <cell r="D165" t="str">
            <v>Middle East &amp; North Africa</v>
          </cell>
          <cell r="E165">
            <v>35634201</v>
          </cell>
          <cell r="F165">
            <v>60.3</v>
          </cell>
          <cell r="G165">
            <v>39.700000000000003</v>
          </cell>
          <cell r="H165">
            <v>14146777.797</v>
          </cell>
          <cell r="I165">
            <v>14146777.797</v>
          </cell>
          <cell r="J165">
            <v>150</v>
          </cell>
          <cell r="K165">
            <v>547.5</v>
          </cell>
          <cell r="L165">
            <v>90</v>
          </cell>
          <cell r="M165">
            <v>11140587515.137501</v>
          </cell>
          <cell r="N165">
            <v>11140587515.137501</v>
          </cell>
          <cell r="O165">
            <v>57508804538.919998</v>
          </cell>
          <cell r="P165">
            <v>862632068083.79993</v>
          </cell>
          <cell r="Q165">
            <v>1.2914645684207573E-2</v>
          </cell>
          <cell r="R165">
            <v>4.3048818947358574E-3</v>
          </cell>
        </row>
        <row r="166">
          <cell r="B166" t="str">
            <v>Senegal</v>
          </cell>
          <cell r="C166" t="str">
            <v>Lower middle income</v>
          </cell>
          <cell r="D166" t="str">
            <v>Sub-Saharan Africa</v>
          </cell>
          <cell r="E166">
            <v>21855703</v>
          </cell>
          <cell r="F166">
            <v>92</v>
          </cell>
          <cell r="G166">
            <v>8</v>
          </cell>
          <cell r="H166">
            <v>1748456.24</v>
          </cell>
          <cell r="I166">
            <v>1748456.24</v>
          </cell>
          <cell r="J166">
            <v>150</v>
          </cell>
          <cell r="K166">
            <v>547.5</v>
          </cell>
          <cell r="L166">
            <v>90</v>
          </cell>
          <cell r="M166">
            <v>1376909289</v>
          </cell>
          <cell r="N166">
            <v>1376909289</v>
          </cell>
          <cell r="O166">
            <v>313341768.5424</v>
          </cell>
          <cell r="P166">
            <v>4700126528.1359997</v>
          </cell>
          <cell r="Q166">
            <v>0.29295153667832463</v>
          </cell>
          <cell r="R166">
            <v>9.765051222610821E-2</v>
          </cell>
        </row>
        <row r="167">
          <cell r="B167" t="str">
            <v>Serbia</v>
          </cell>
          <cell r="C167" t="str">
            <v>Upper middle income</v>
          </cell>
          <cell r="D167" t="str">
            <v>Europe &amp; Central Asia</v>
          </cell>
          <cell r="E167">
            <v>8582256</v>
          </cell>
          <cell r="F167">
            <v>80.8</v>
          </cell>
          <cell r="G167">
            <v>19.200000000000003</v>
          </cell>
          <cell r="H167">
            <v>1647793.1520000002</v>
          </cell>
          <cell r="I167">
            <v>1647793.1520000002</v>
          </cell>
          <cell r="J167">
            <v>150</v>
          </cell>
          <cell r="K167">
            <v>547.5</v>
          </cell>
          <cell r="L167">
            <v>90</v>
          </cell>
          <cell r="M167">
            <v>1297637107.2000003</v>
          </cell>
          <cell r="N167">
            <v>1297637107.2000003</v>
          </cell>
          <cell r="O167">
            <v>0</v>
          </cell>
          <cell r="P167">
            <v>0</v>
          </cell>
          <cell r="Q167" t="e">
            <v>#DIV/0!</v>
          </cell>
          <cell r="R167" t="e">
            <v>#DIV/0!</v>
          </cell>
        </row>
        <row r="168">
          <cell r="B168" t="str">
            <v>Seychelles</v>
          </cell>
          <cell r="C168" t="str">
            <v>Upper middle income</v>
          </cell>
          <cell r="D168" t="str">
            <v>Sub-Saharan Africa</v>
          </cell>
          <cell r="E168">
            <v>98416</v>
          </cell>
          <cell r="F168">
            <v>89.317723049999998</v>
          </cell>
          <cell r="G168">
            <v>10.682276950000002</v>
          </cell>
          <cell r="H168">
            <v>10513.069683112002</v>
          </cell>
          <cell r="I168">
            <v>10513.069683112002</v>
          </cell>
          <cell r="J168">
            <v>150</v>
          </cell>
          <cell r="K168">
            <v>547.5</v>
          </cell>
          <cell r="L168">
            <v>90</v>
          </cell>
          <cell r="M168">
            <v>8279042.3754507015</v>
          </cell>
          <cell r="N168">
            <v>8279042.3754507015</v>
          </cell>
          <cell r="O168">
            <v>0</v>
          </cell>
          <cell r="P168">
            <v>0</v>
          </cell>
          <cell r="Q168" t="e">
            <v>#DIV/0!</v>
          </cell>
          <cell r="R168" t="e">
            <v>#DIV/0!</v>
          </cell>
        </row>
        <row r="169">
          <cell r="B169" t="str">
            <v>Sierra Leone</v>
          </cell>
          <cell r="C169" t="str">
            <v>Low income</v>
          </cell>
          <cell r="D169" t="str">
            <v>Sub-Saharan Africa</v>
          </cell>
          <cell r="E169">
            <v>8057580</v>
          </cell>
          <cell r="F169">
            <v>28.1</v>
          </cell>
          <cell r="G169">
            <v>71.900000000000006</v>
          </cell>
          <cell r="H169">
            <v>5793400.0200000005</v>
          </cell>
          <cell r="I169">
            <v>5793400.0200000005</v>
          </cell>
          <cell r="J169">
            <v>150</v>
          </cell>
          <cell r="K169">
            <v>547.5</v>
          </cell>
          <cell r="L169">
            <v>90</v>
          </cell>
          <cell r="M169">
            <v>4562302515.75</v>
          </cell>
          <cell r="N169">
            <v>4562302515.75</v>
          </cell>
          <cell r="O169">
            <v>0</v>
          </cell>
          <cell r="P169">
            <v>0</v>
          </cell>
          <cell r="Q169" t="e">
            <v>#DIV/0!</v>
          </cell>
          <cell r="R169" t="e">
            <v>#DIV/0!</v>
          </cell>
        </row>
        <row r="170">
          <cell r="B170" t="str">
            <v>Singapore</v>
          </cell>
          <cell r="C170" t="str">
            <v>High income: nonOECD</v>
          </cell>
          <cell r="D170" t="str">
            <v>East Asia &amp; Pacific</v>
          </cell>
          <cell r="E170">
            <v>6577884</v>
          </cell>
          <cell r="F170">
            <v>95.869676760000004</v>
          </cell>
          <cell r="G170">
            <v>4.1303232399999956</v>
          </cell>
          <cell r="H170">
            <v>271687.87155224133</v>
          </cell>
          <cell r="I170">
            <v>271687.87155224133</v>
          </cell>
          <cell r="J170">
            <v>150</v>
          </cell>
          <cell r="K170">
            <v>547.5</v>
          </cell>
          <cell r="L170">
            <v>90</v>
          </cell>
          <cell r="M170">
            <v>213954198.84739006</v>
          </cell>
          <cell r="N170">
            <v>213954198.84739006</v>
          </cell>
          <cell r="O170">
            <v>0</v>
          </cell>
          <cell r="P170">
            <v>0</v>
          </cell>
          <cell r="Q170" t="e">
            <v>#DIV/0!</v>
          </cell>
          <cell r="R170" t="e">
            <v>#DIV/0!</v>
          </cell>
        </row>
        <row r="171">
          <cell r="B171" t="str">
            <v>Sint Maarten (Dutch part)</v>
          </cell>
          <cell r="C171" t="str">
            <v>High income: nonOECD</v>
          </cell>
          <cell r="D171" t="str">
            <v>Latin America &amp; Caribbean</v>
          </cell>
          <cell r="E171">
            <v>56791</v>
          </cell>
          <cell r="F171" t="str">
            <v>N/A</v>
          </cell>
          <cell r="G171">
            <v>26.644402312055828</v>
          </cell>
          <cell r="H171">
            <v>15131.622517039625</v>
          </cell>
          <cell r="I171">
            <v>15131.622517039625</v>
          </cell>
          <cell r="J171">
            <v>150</v>
          </cell>
          <cell r="K171">
            <v>547.5</v>
          </cell>
          <cell r="L171">
            <v>90</v>
          </cell>
          <cell r="M171">
            <v>11916152.732168704</v>
          </cell>
          <cell r="N171">
            <v>11916152.732168704</v>
          </cell>
          <cell r="O171" t="e">
            <v>#N/A</v>
          </cell>
          <cell r="P171" t="e">
            <v>#N/A</v>
          </cell>
          <cell r="Q171" t="e">
            <v>#N/A</v>
          </cell>
          <cell r="R171" t="e">
            <v>#N/A</v>
          </cell>
        </row>
        <row r="172">
          <cell r="B172" t="str">
            <v>Slovak Republic</v>
          </cell>
          <cell r="C172" t="str">
            <v>High income: OECD</v>
          </cell>
          <cell r="D172" t="str">
            <v>Europe &amp; Central Asia</v>
          </cell>
          <cell r="E172">
            <v>5395535</v>
          </cell>
          <cell r="F172">
            <v>100</v>
          </cell>
          <cell r="G172">
            <v>0</v>
          </cell>
          <cell r="H172">
            <v>0</v>
          </cell>
          <cell r="I172">
            <v>0</v>
          </cell>
          <cell r="J172">
            <v>150</v>
          </cell>
          <cell r="K172">
            <v>547.5</v>
          </cell>
          <cell r="L172">
            <v>90</v>
          </cell>
          <cell r="M172">
            <v>0</v>
          </cell>
          <cell r="N172">
            <v>0</v>
          </cell>
          <cell r="O172">
            <v>9518129.4096000027</v>
          </cell>
          <cell r="P172">
            <v>142771941.14400005</v>
          </cell>
          <cell r="Q172">
            <v>0</v>
          </cell>
          <cell r="R172">
            <v>0</v>
          </cell>
        </row>
        <row r="173">
          <cell r="B173" t="str">
            <v>Slovenia</v>
          </cell>
          <cell r="C173" t="str">
            <v>High income: OECD</v>
          </cell>
          <cell r="D173" t="str">
            <v>Europe &amp; Central Asia</v>
          </cell>
          <cell r="E173">
            <v>2086065.9999999998</v>
          </cell>
          <cell r="F173">
            <v>87.336734693877546</v>
          </cell>
          <cell r="G173">
            <v>12.663265306122454</v>
          </cell>
          <cell r="H173">
            <v>264164.07204081642</v>
          </cell>
          <cell r="I173">
            <v>264164.07204081642</v>
          </cell>
          <cell r="J173">
            <v>150</v>
          </cell>
          <cell r="K173">
            <v>547.5</v>
          </cell>
          <cell r="L173">
            <v>90</v>
          </cell>
          <cell r="M173">
            <v>208029206.73214293</v>
          </cell>
          <cell r="N173">
            <v>208029206.73214293</v>
          </cell>
          <cell r="O173">
            <v>10138220.389600001</v>
          </cell>
          <cell r="P173">
            <v>152073305.84400001</v>
          </cell>
          <cell r="Q173">
            <v>1.3679534720284416</v>
          </cell>
          <cell r="R173">
            <v>0.45598449067614721</v>
          </cell>
        </row>
        <row r="174">
          <cell r="B174" t="str">
            <v>Solomon Islands</v>
          </cell>
          <cell r="C174" t="str">
            <v>Lower middle income</v>
          </cell>
          <cell r="D174" t="str">
            <v>East Asia &amp; Pacific</v>
          </cell>
          <cell r="E174">
            <v>764146</v>
          </cell>
          <cell r="F174" t="str">
            <v>N/A</v>
          </cell>
          <cell r="G174">
            <v>31.129346349193881</v>
          </cell>
          <cell r="H174">
            <v>237873.65495351108</v>
          </cell>
          <cell r="I174">
            <v>237873.65495351108</v>
          </cell>
          <cell r="J174">
            <v>150</v>
          </cell>
          <cell r="K174">
            <v>547.5</v>
          </cell>
          <cell r="L174">
            <v>90</v>
          </cell>
          <cell r="M174">
            <v>187325503.27588996</v>
          </cell>
          <cell r="N174">
            <v>187325503.27588996</v>
          </cell>
          <cell r="O174">
            <v>0</v>
          </cell>
          <cell r="P174">
            <v>0</v>
          </cell>
          <cell r="Q174" t="e">
            <v>#DIV/0!</v>
          </cell>
          <cell r="R174" t="e">
            <v>#DIV/0!</v>
          </cell>
        </row>
        <row r="175">
          <cell r="B175" t="str">
            <v>Somalia</v>
          </cell>
          <cell r="C175" t="str">
            <v>Low income</v>
          </cell>
          <cell r="D175" t="str">
            <v>Sub-Saharan Africa</v>
          </cell>
          <cell r="E175">
            <v>16880129</v>
          </cell>
          <cell r="F175" t="str">
            <v>N/A</v>
          </cell>
          <cell r="G175">
            <v>59.651025134275415</v>
          </cell>
          <cell r="H175">
            <v>10069169.992488114</v>
          </cell>
          <cell r="I175">
            <v>10069169.992488114</v>
          </cell>
          <cell r="J175">
            <v>150</v>
          </cell>
          <cell r="K175">
            <v>547.5</v>
          </cell>
          <cell r="L175">
            <v>90</v>
          </cell>
          <cell r="M175">
            <v>7929471369.0843897</v>
          </cell>
          <cell r="N175">
            <v>7929471369.0843897</v>
          </cell>
          <cell r="O175" t="e">
            <v>#N/A</v>
          </cell>
          <cell r="P175" t="e">
            <v>#N/A</v>
          </cell>
          <cell r="Q175" t="e">
            <v>#N/A</v>
          </cell>
          <cell r="R175" t="e">
            <v>#N/A</v>
          </cell>
        </row>
        <row r="176">
          <cell r="B176" t="str">
            <v>South Africa</v>
          </cell>
          <cell r="C176" t="str">
            <v>Upper middle income</v>
          </cell>
          <cell r="D176" t="str">
            <v>Sub-Saharan Africa</v>
          </cell>
          <cell r="E176">
            <v>58095501</v>
          </cell>
          <cell r="F176">
            <v>85.819546430000003</v>
          </cell>
          <cell r="G176">
            <v>14.180453569999997</v>
          </cell>
          <cell r="H176">
            <v>8238205.545563885</v>
          </cell>
          <cell r="I176">
            <v>8238205.545563885</v>
          </cell>
          <cell r="J176">
            <v>150</v>
          </cell>
          <cell r="K176">
            <v>547.5</v>
          </cell>
          <cell r="L176">
            <v>90</v>
          </cell>
          <cell r="M176">
            <v>6487586867.1315594</v>
          </cell>
          <cell r="N176">
            <v>6487586867.1315594</v>
          </cell>
          <cell r="O176">
            <v>2145502407.3840003</v>
          </cell>
          <cell r="P176">
            <v>32182536110.760006</v>
          </cell>
          <cell r="Q176">
            <v>0.20158718519894644</v>
          </cell>
          <cell r="R176">
            <v>6.7195728399648824E-2</v>
          </cell>
        </row>
        <row r="177">
          <cell r="B177" t="str">
            <v>South Sudan</v>
          </cell>
          <cell r="C177" t="str">
            <v>Low income</v>
          </cell>
          <cell r="D177" t="str">
            <v>Sub-Saharan Africa</v>
          </cell>
          <cell r="E177">
            <v>17296842</v>
          </cell>
          <cell r="F177" t="str">
            <v>N/A</v>
          </cell>
          <cell r="G177">
            <v>59.651025134275415</v>
          </cell>
          <cell r="H177">
            <v>10317743.568855906</v>
          </cell>
          <cell r="I177">
            <v>10317743.568855906</v>
          </cell>
          <cell r="J177">
            <v>150</v>
          </cell>
          <cell r="K177">
            <v>547.5</v>
          </cell>
          <cell r="L177">
            <v>90</v>
          </cell>
          <cell r="M177">
            <v>8125223060.4740257</v>
          </cell>
          <cell r="N177">
            <v>8125223060.4740257</v>
          </cell>
          <cell r="O177">
            <v>1028907405.11</v>
          </cell>
          <cell r="P177">
            <v>15433611076.65</v>
          </cell>
          <cell r="Q177">
            <v>0.5264628621338614</v>
          </cell>
          <cell r="R177">
            <v>0.17548762071128715</v>
          </cell>
        </row>
        <row r="178">
          <cell r="B178" t="str">
            <v>Spain</v>
          </cell>
          <cell r="C178" t="str">
            <v>High income: OECD</v>
          </cell>
          <cell r="D178" t="str">
            <v>Europe &amp; Central Asia</v>
          </cell>
          <cell r="E178">
            <v>48235492</v>
          </cell>
          <cell r="F178">
            <v>86.146865861411314</v>
          </cell>
          <cell r="G178">
            <v>13.853134138588686</v>
          </cell>
          <cell r="H178">
            <v>6682127.4091682145</v>
          </cell>
          <cell r="I178">
            <v>6682127.4091682145</v>
          </cell>
          <cell r="J178">
            <v>150</v>
          </cell>
          <cell r="K178">
            <v>547.5</v>
          </cell>
          <cell r="L178">
            <v>90</v>
          </cell>
          <cell r="M178">
            <v>5262175334.7199688</v>
          </cell>
          <cell r="N178">
            <v>5262175334.7199688</v>
          </cell>
          <cell r="O178">
            <v>445413362.82239997</v>
          </cell>
          <cell r="P178">
            <v>6681200442.3359995</v>
          </cell>
          <cell r="Q178">
            <v>0.78760925976352147</v>
          </cell>
          <cell r="R178">
            <v>0.26253641992117382</v>
          </cell>
        </row>
        <row r="179">
          <cell r="B179" t="str">
            <v>Sri Lanka</v>
          </cell>
          <cell r="C179" t="str">
            <v>Lower middle income</v>
          </cell>
          <cell r="D179" t="str">
            <v>South Asia</v>
          </cell>
          <cell r="E179">
            <v>23271183</v>
          </cell>
          <cell r="F179" t="str">
            <v>N/A</v>
          </cell>
          <cell r="G179">
            <v>48.28744973545254</v>
          </cell>
          <cell r="H179">
            <v>11237060.793970177</v>
          </cell>
          <cell r="I179">
            <v>11237060.793970177</v>
          </cell>
          <cell r="J179">
            <v>150</v>
          </cell>
          <cell r="K179">
            <v>547.5</v>
          </cell>
          <cell r="L179">
            <v>90</v>
          </cell>
          <cell r="M179">
            <v>8849185375.2515144</v>
          </cell>
          <cell r="N179">
            <v>8849185375.2515144</v>
          </cell>
          <cell r="O179">
            <v>945424089.9819001</v>
          </cell>
          <cell r="P179">
            <v>14181361349.728502</v>
          </cell>
          <cell r="Q179">
            <v>0.62400112069783265</v>
          </cell>
          <cell r="R179">
            <v>0.20800037356594422</v>
          </cell>
        </row>
        <row r="180">
          <cell r="B180" t="str">
            <v>St. Kitts and Nevis</v>
          </cell>
          <cell r="C180" t="str">
            <v>High income: nonOECD</v>
          </cell>
          <cell r="D180" t="str">
            <v>Latin America &amp; Caribbean</v>
          </cell>
          <cell r="E180">
            <v>62581</v>
          </cell>
          <cell r="F180" t="str">
            <v>N/A</v>
          </cell>
          <cell r="G180">
            <v>26.644402312055828</v>
          </cell>
          <cell r="H180">
            <v>16674.333410907657</v>
          </cell>
          <cell r="I180">
            <v>16674.333410907657</v>
          </cell>
          <cell r="J180">
            <v>150</v>
          </cell>
          <cell r="K180">
            <v>547.5</v>
          </cell>
          <cell r="L180">
            <v>90</v>
          </cell>
          <cell r="M180">
            <v>13131037.56108978</v>
          </cell>
          <cell r="N180">
            <v>13131037.56108978</v>
          </cell>
          <cell r="O180">
            <v>1110803.1200000001</v>
          </cell>
          <cell r="P180">
            <v>16662046.800000001</v>
          </cell>
          <cell r="Q180">
            <v>0.78808070333170466</v>
          </cell>
          <cell r="R180">
            <v>0.2626935677772349</v>
          </cell>
        </row>
        <row r="181">
          <cell r="B181" t="str">
            <v>St. Lucia</v>
          </cell>
          <cell r="C181" t="str">
            <v>Upper middle income</v>
          </cell>
          <cell r="D181" t="str">
            <v>Latin America &amp; Caribbean</v>
          </cell>
          <cell r="E181">
            <v>201817</v>
          </cell>
          <cell r="F181">
            <v>85.1</v>
          </cell>
          <cell r="G181">
            <v>14.900000000000006</v>
          </cell>
          <cell r="H181">
            <v>30070.733000000011</v>
          </cell>
          <cell r="I181">
            <v>30070.733000000011</v>
          </cell>
          <cell r="J181">
            <v>150</v>
          </cell>
          <cell r="K181">
            <v>547.5</v>
          </cell>
          <cell r="L181">
            <v>90</v>
          </cell>
          <cell r="M181">
            <v>23680702.237500008</v>
          </cell>
          <cell r="N181">
            <v>23680702.237500008</v>
          </cell>
          <cell r="O181">
            <v>1972496.0675000001</v>
          </cell>
          <cell r="P181">
            <v>29587441.012500003</v>
          </cell>
          <cell r="Q181">
            <v>0.80036331048350762</v>
          </cell>
          <cell r="R181">
            <v>0.26678777016116922</v>
          </cell>
        </row>
        <row r="182">
          <cell r="B182" t="str">
            <v>St. Martin (French part)</v>
          </cell>
          <cell r="C182" t="str">
            <v>High income: nonOECD</v>
          </cell>
          <cell r="D182" t="str">
            <v>Latin America &amp; Caribbean</v>
          </cell>
          <cell r="E182" t="str">
            <v>N/A</v>
          </cell>
          <cell r="F182" t="str">
            <v>N/A</v>
          </cell>
          <cell r="G182">
            <v>26.644402312055828</v>
          </cell>
          <cell r="H182" t="e">
            <v>#VALUE!</v>
          </cell>
          <cell r="I182">
            <v>0</v>
          </cell>
          <cell r="J182">
            <v>150</v>
          </cell>
          <cell r="K182">
            <v>547.5</v>
          </cell>
          <cell r="L182">
            <v>90</v>
          </cell>
          <cell r="M182" t="e">
            <v>#VALUE!</v>
          </cell>
          <cell r="N182">
            <v>0</v>
          </cell>
          <cell r="O182" t="e">
            <v>#N/A</v>
          </cell>
          <cell r="P182" t="e">
            <v>#N/A</v>
          </cell>
          <cell r="Q182" t="e">
            <v>#VALUE!</v>
          </cell>
          <cell r="R182" t="e">
            <v>#VALUE!</v>
          </cell>
        </row>
        <row r="183">
          <cell r="B183" t="str">
            <v>St. Vincent and the Grenadines</v>
          </cell>
          <cell r="C183" t="str">
            <v>Upper middle income</v>
          </cell>
          <cell r="D183" t="str">
            <v>Latin America &amp; Caribbean</v>
          </cell>
          <cell r="E183">
            <v>110012</v>
          </cell>
          <cell r="F183" t="str">
            <v>N/A</v>
          </cell>
          <cell r="G183">
            <v>26.644402312055828</v>
          </cell>
          <cell r="H183">
            <v>29312.039871538855</v>
          </cell>
          <cell r="I183">
            <v>29312.039871538855</v>
          </cell>
          <cell r="J183">
            <v>150</v>
          </cell>
          <cell r="K183">
            <v>547.5</v>
          </cell>
          <cell r="L183">
            <v>90</v>
          </cell>
          <cell r="M183">
            <v>23083231.398836847</v>
          </cell>
          <cell r="N183">
            <v>23083231.398836847</v>
          </cell>
          <cell r="O183">
            <v>0</v>
          </cell>
          <cell r="P183">
            <v>0</v>
          </cell>
          <cell r="Q183" t="e">
            <v>#DIV/0!</v>
          </cell>
          <cell r="R183" t="e">
            <v>#DIV/0!</v>
          </cell>
        </row>
        <row r="184">
          <cell r="B184" t="str">
            <v>Sudan</v>
          </cell>
          <cell r="C184" t="str">
            <v>Lower middle income</v>
          </cell>
          <cell r="D184" t="str">
            <v>Sub-Saharan Africa</v>
          </cell>
          <cell r="E184">
            <v>55077835</v>
          </cell>
          <cell r="F184" t="str">
            <v>N/A</v>
          </cell>
          <cell r="G184">
            <v>59.651025134275415</v>
          </cell>
          <cell r="H184">
            <v>32854493.199264742</v>
          </cell>
          <cell r="I184">
            <v>32854493.199264742</v>
          </cell>
          <cell r="J184">
            <v>150</v>
          </cell>
          <cell r="K184">
            <v>547.5</v>
          </cell>
          <cell r="L184">
            <v>90</v>
          </cell>
          <cell r="M184">
            <v>25872913394.420986</v>
          </cell>
          <cell r="N184">
            <v>25872913394.420986</v>
          </cell>
          <cell r="O184">
            <v>1028907405.11</v>
          </cell>
          <cell r="P184">
            <v>15433611076.65</v>
          </cell>
          <cell r="Q184">
            <v>1.67640050445258</v>
          </cell>
          <cell r="R184">
            <v>0.55880016815086009</v>
          </cell>
        </row>
        <row r="185">
          <cell r="B185" t="str">
            <v>Suriname</v>
          </cell>
          <cell r="C185" t="str">
            <v>Upper middle income</v>
          </cell>
          <cell r="D185" t="str">
            <v>Latin America &amp; Caribbean</v>
          </cell>
          <cell r="E185">
            <v>603805</v>
          </cell>
          <cell r="F185">
            <v>92.544064210000002</v>
          </cell>
          <cell r="G185">
            <v>7.4559357899999981</v>
          </cell>
          <cell r="H185">
            <v>45019.313096809492</v>
          </cell>
          <cell r="I185">
            <v>45019.313096809492</v>
          </cell>
          <cell r="J185">
            <v>150</v>
          </cell>
          <cell r="K185">
            <v>547.5</v>
          </cell>
          <cell r="L185">
            <v>90</v>
          </cell>
          <cell r="M185">
            <v>35452709.063737474</v>
          </cell>
          <cell r="N185">
            <v>35452709.063737474</v>
          </cell>
          <cell r="O185">
            <v>0</v>
          </cell>
          <cell r="P185">
            <v>0</v>
          </cell>
          <cell r="Q185" t="e">
            <v>#DIV/0!</v>
          </cell>
          <cell r="R185" t="e">
            <v>#DIV/0!</v>
          </cell>
        </row>
        <row r="186">
          <cell r="B186" t="str">
            <v>Swaziland</v>
          </cell>
          <cell r="C186" t="str">
            <v>Lower middle income</v>
          </cell>
          <cell r="D186" t="str">
            <v>Sub-Saharan Africa</v>
          </cell>
          <cell r="E186">
            <v>1515527</v>
          </cell>
          <cell r="F186">
            <v>60.3</v>
          </cell>
          <cell r="G186">
            <v>39.700000000000003</v>
          </cell>
          <cell r="H186">
            <v>601664.21900000004</v>
          </cell>
          <cell r="I186">
            <v>601664.21900000004</v>
          </cell>
          <cell r="J186">
            <v>150</v>
          </cell>
          <cell r="K186">
            <v>547.5</v>
          </cell>
          <cell r="L186">
            <v>90</v>
          </cell>
          <cell r="M186">
            <v>473810572.46250004</v>
          </cell>
          <cell r="N186">
            <v>473810572.46250004</v>
          </cell>
          <cell r="O186">
            <v>0</v>
          </cell>
          <cell r="P186">
            <v>0</v>
          </cell>
          <cell r="Q186" t="e">
            <v>#DIV/0!</v>
          </cell>
          <cell r="R186" t="e">
            <v>#DIV/0!</v>
          </cell>
        </row>
        <row r="187">
          <cell r="B187" t="str">
            <v>Sweden</v>
          </cell>
          <cell r="C187" t="str">
            <v>High income: OECD</v>
          </cell>
          <cell r="D187" t="str">
            <v>Europe &amp; Central Asia</v>
          </cell>
          <cell r="E187">
            <v>10690986</v>
          </cell>
          <cell r="F187">
            <v>95</v>
          </cell>
          <cell r="G187">
            <v>5</v>
          </cell>
          <cell r="H187">
            <v>534549.30000000005</v>
          </cell>
          <cell r="I187">
            <v>534549.30000000005</v>
          </cell>
          <cell r="J187">
            <v>150</v>
          </cell>
          <cell r="K187">
            <v>547.5</v>
          </cell>
          <cell r="L187">
            <v>90</v>
          </cell>
          <cell r="M187">
            <v>420957573.75000006</v>
          </cell>
          <cell r="N187">
            <v>420957573.75000006</v>
          </cell>
          <cell r="O187">
            <v>0</v>
          </cell>
          <cell r="P187">
            <v>0</v>
          </cell>
          <cell r="Q187" t="e">
            <v>#DIV/0!</v>
          </cell>
          <cell r="R187" t="e">
            <v>#DIV/0!</v>
          </cell>
        </row>
        <row r="188">
          <cell r="B188" t="str">
            <v>Switzerland</v>
          </cell>
          <cell r="C188" t="str">
            <v>High income: OECD</v>
          </cell>
          <cell r="D188" t="str">
            <v>Europe &amp; Central Asia</v>
          </cell>
          <cell r="E188">
            <v>9477452</v>
          </cell>
          <cell r="F188">
            <v>99</v>
          </cell>
          <cell r="G188">
            <v>1</v>
          </cell>
          <cell r="H188">
            <v>94774.52</v>
          </cell>
          <cell r="I188">
            <v>94774.52</v>
          </cell>
          <cell r="J188">
            <v>150</v>
          </cell>
          <cell r="K188">
            <v>547.5</v>
          </cell>
          <cell r="L188">
            <v>90</v>
          </cell>
          <cell r="M188">
            <v>74634934.5</v>
          </cell>
          <cell r="N188">
            <v>74634934.5</v>
          </cell>
          <cell r="O188">
            <v>0</v>
          </cell>
          <cell r="P188">
            <v>0</v>
          </cell>
          <cell r="Q188" t="e">
            <v>#DIV/0!</v>
          </cell>
          <cell r="R188" t="e">
            <v>#DIV/0!</v>
          </cell>
        </row>
        <row r="189">
          <cell r="B189" t="str">
            <v>Syrian Arab Republic</v>
          </cell>
          <cell r="C189" t="str">
            <v>Lower middle income</v>
          </cell>
          <cell r="D189" t="str">
            <v>Middle East &amp; North Africa</v>
          </cell>
          <cell r="E189">
            <v>29933865</v>
          </cell>
          <cell r="F189" t="str">
            <v>N/A</v>
          </cell>
          <cell r="G189">
            <v>14.937753881111108</v>
          </cell>
          <cell r="H189">
            <v>4471447.0808040593</v>
          </cell>
          <cell r="I189">
            <v>4471447.0808040593</v>
          </cell>
          <cell r="J189">
            <v>150</v>
          </cell>
          <cell r="K189">
            <v>547.5</v>
          </cell>
          <cell r="L189">
            <v>90</v>
          </cell>
          <cell r="M189">
            <v>3521264576.1331968</v>
          </cell>
          <cell r="N189">
            <v>3521264576.1331968</v>
          </cell>
          <cell r="O189" t="e">
            <v>#N/A</v>
          </cell>
          <cell r="P189" t="e">
            <v>#N/A</v>
          </cell>
          <cell r="Q189" t="e">
            <v>#N/A</v>
          </cell>
          <cell r="R189" t="e">
            <v>#N/A</v>
          </cell>
        </row>
        <row r="190">
          <cell r="B190" t="str">
            <v>Tajikistan</v>
          </cell>
          <cell r="C190" t="str">
            <v>Low income</v>
          </cell>
          <cell r="D190" t="str">
            <v>Europe &amp; Central Asia</v>
          </cell>
          <cell r="E190">
            <v>11407028</v>
          </cell>
          <cell r="F190" t="str">
            <v>N/A</v>
          </cell>
          <cell r="G190">
            <v>14.792992315545245</v>
          </cell>
          <cell r="H190">
            <v>1687440.7754720943</v>
          </cell>
          <cell r="I190">
            <v>1687440.7754720943</v>
          </cell>
          <cell r="J190">
            <v>150</v>
          </cell>
          <cell r="K190">
            <v>547.5</v>
          </cell>
          <cell r="L190">
            <v>90</v>
          </cell>
          <cell r="M190">
            <v>1328859610.6842742</v>
          </cell>
          <cell r="N190">
            <v>1328859610.6842742</v>
          </cell>
          <cell r="O190">
            <v>133199734.707</v>
          </cell>
          <cell r="P190">
            <v>1997996020.605</v>
          </cell>
          <cell r="Q190">
            <v>0.66509622490734044</v>
          </cell>
          <cell r="R190">
            <v>0.2216987416357801</v>
          </cell>
        </row>
        <row r="191">
          <cell r="B191" t="str">
            <v>Tanzania</v>
          </cell>
          <cell r="C191" t="str">
            <v>Low income</v>
          </cell>
          <cell r="D191" t="str">
            <v>Sub-Saharan Africa</v>
          </cell>
          <cell r="E191">
            <v>79354326</v>
          </cell>
          <cell r="F191">
            <v>36.203333333327386</v>
          </cell>
          <cell r="G191">
            <v>63.796666666672614</v>
          </cell>
          <cell r="H191">
            <v>50625414.843804725</v>
          </cell>
          <cell r="I191">
            <v>50625414.843804725</v>
          </cell>
          <cell r="J191">
            <v>150</v>
          </cell>
          <cell r="K191">
            <v>547.5</v>
          </cell>
          <cell r="L191">
            <v>90</v>
          </cell>
          <cell r="M191">
            <v>39867514189.496223</v>
          </cell>
          <cell r="N191">
            <v>39867514189.496223</v>
          </cell>
          <cell r="O191">
            <v>489199128.76800001</v>
          </cell>
          <cell r="P191">
            <v>7337986931.5200005</v>
          </cell>
          <cell r="Q191">
            <v>5.4330315059907051</v>
          </cell>
          <cell r="R191">
            <v>1.8110105019969018</v>
          </cell>
        </row>
        <row r="192">
          <cell r="B192" t="str">
            <v>Thailand</v>
          </cell>
          <cell r="C192" t="str">
            <v>Upper middle income</v>
          </cell>
          <cell r="D192" t="str">
            <v>East Asia &amp; Pacific</v>
          </cell>
          <cell r="E192">
            <v>67554088</v>
          </cell>
          <cell r="F192">
            <v>90.245686300000003</v>
          </cell>
          <cell r="G192">
            <v>9.7543136999999973</v>
          </cell>
          <cell r="H192">
            <v>6589437.6606940543</v>
          </cell>
          <cell r="I192">
            <v>6589437.6606940543</v>
          </cell>
          <cell r="J192">
            <v>150</v>
          </cell>
          <cell r="K192">
            <v>547.5</v>
          </cell>
          <cell r="L192">
            <v>90</v>
          </cell>
          <cell r="M192">
            <v>5189182157.7965679</v>
          </cell>
          <cell r="N192">
            <v>5189182157.7965679</v>
          </cell>
          <cell r="O192">
            <v>7247908953.1243992</v>
          </cell>
          <cell r="P192">
            <v>108718634296.86598</v>
          </cell>
          <cell r="Q192">
            <v>4.7730383952644589E-2</v>
          </cell>
          <cell r="R192">
            <v>1.5910127984214862E-2</v>
          </cell>
        </row>
        <row r="193">
          <cell r="B193" t="str">
            <v>Timor-Leste</v>
          </cell>
          <cell r="C193" t="str">
            <v>Lower middle income</v>
          </cell>
          <cell r="D193" t="str">
            <v>East Asia &amp; Pacific</v>
          </cell>
          <cell r="E193">
            <v>1555457</v>
          </cell>
          <cell r="F193" t="str">
            <v>N/A</v>
          </cell>
          <cell r="G193">
            <v>31.129346349193881</v>
          </cell>
          <cell r="H193">
            <v>484203.59684278065</v>
          </cell>
          <cell r="I193">
            <v>484203.59684278065</v>
          </cell>
          <cell r="J193">
            <v>150</v>
          </cell>
          <cell r="K193">
            <v>547.5</v>
          </cell>
          <cell r="L193">
            <v>90</v>
          </cell>
          <cell r="M193">
            <v>381310332.51368976</v>
          </cell>
          <cell r="N193">
            <v>381310332.51368976</v>
          </cell>
          <cell r="O193">
            <v>0</v>
          </cell>
          <cell r="P193">
            <v>0</v>
          </cell>
          <cell r="Q193" t="e">
            <v>#DIV/0!</v>
          </cell>
          <cell r="R193" t="e">
            <v>#DIV/0!</v>
          </cell>
        </row>
        <row r="194">
          <cell r="B194" t="str">
            <v>Togo</v>
          </cell>
          <cell r="C194" t="str">
            <v>Low income</v>
          </cell>
          <cell r="D194" t="str">
            <v>Sub-Saharan Africa</v>
          </cell>
          <cell r="E194">
            <v>10014965</v>
          </cell>
          <cell r="F194">
            <v>22</v>
          </cell>
          <cell r="G194">
            <v>78</v>
          </cell>
          <cell r="H194">
            <v>7811672.7000000002</v>
          </cell>
          <cell r="I194">
            <v>7811672.7000000002</v>
          </cell>
          <cell r="J194">
            <v>150</v>
          </cell>
          <cell r="K194">
            <v>547.5</v>
          </cell>
          <cell r="L194">
            <v>90</v>
          </cell>
          <cell r="M194">
            <v>6151692251.25</v>
          </cell>
          <cell r="N194">
            <v>6151692251.25</v>
          </cell>
          <cell r="O194">
            <v>0</v>
          </cell>
          <cell r="P194">
            <v>0</v>
          </cell>
          <cell r="Q194" t="e">
            <v>#DIV/0!</v>
          </cell>
          <cell r="R194" t="e">
            <v>#DIV/0!</v>
          </cell>
        </row>
        <row r="195">
          <cell r="B195" t="str">
            <v>Tonga</v>
          </cell>
          <cell r="C195" t="str">
            <v>Upper middle income</v>
          </cell>
          <cell r="D195" t="str">
            <v>East Asia &amp; Pacific</v>
          </cell>
          <cell r="E195">
            <v>120995</v>
          </cell>
          <cell r="F195" t="str">
            <v>N/A</v>
          </cell>
          <cell r="G195">
            <v>31.129346349193881</v>
          </cell>
          <cell r="H195">
            <v>37664.952615207134</v>
          </cell>
          <cell r="I195">
            <v>37664.952615207134</v>
          </cell>
          <cell r="J195">
            <v>150</v>
          </cell>
          <cell r="K195">
            <v>547.5</v>
          </cell>
          <cell r="L195">
            <v>90</v>
          </cell>
          <cell r="M195">
            <v>29661150.184475619</v>
          </cell>
          <cell r="N195">
            <v>29661150.184475619</v>
          </cell>
          <cell r="O195">
            <v>0</v>
          </cell>
          <cell r="P195">
            <v>0</v>
          </cell>
          <cell r="Q195" t="e">
            <v>#DIV/0!</v>
          </cell>
          <cell r="R195" t="e">
            <v>#DIV/0!</v>
          </cell>
        </row>
        <row r="196">
          <cell r="B196" t="str">
            <v>Trinidad and Tobago</v>
          </cell>
          <cell r="C196" t="str">
            <v>High income: nonOECD</v>
          </cell>
          <cell r="D196" t="str">
            <v>Latin America &amp; Caribbean</v>
          </cell>
          <cell r="E196">
            <v>1307826</v>
          </cell>
          <cell r="F196" t="str">
            <v>N/A</v>
          </cell>
          <cell r="G196">
            <v>26.644402312055828</v>
          </cell>
          <cell r="H196">
            <v>348462.42098166724</v>
          </cell>
          <cell r="I196">
            <v>348462.42098166724</v>
          </cell>
          <cell r="J196">
            <v>150</v>
          </cell>
          <cell r="K196">
            <v>547.5</v>
          </cell>
          <cell r="L196">
            <v>90</v>
          </cell>
          <cell r="M196">
            <v>274414156.52306294</v>
          </cell>
          <cell r="N196">
            <v>274414156.52306294</v>
          </cell>
          <cell r="O196">
            <v>0</v>
          </cell>
          <cell r="P196">
            <v>0</v>
          </cell>
          <cell r="Q196" t="e">
            <v>#DIV/0!</v>
          </cell>
          <cell r="R196" t="e">
            <v>#DIV/0!</v>
          </cell>
        </row>
        <row r="197">
          <cell r="B197" t="str">
            <v>Tunisia</v>
          </cell>
          <cell r="C197" t="str">
            <v>Upper middle income</v>
          </cell>
          <cell r="D197" t="str">
            <v>Middle East &amp; North Africa</v>
          </cell>
          <cell r="E197">
            <v>12561225</v>
          </cell>
          <cell r="F197">
            <v>91.6</v>
          </cell>
          <cell r="G197">
            <v>8.4000000000000057</v>
          </cell>
          <cell r="H197">
            <v>1055142.9000000008</v>
          </cell>
          <cell r="I197">
            <v>1055142.9000000008</v>
          </cell>
          <cell r="J197">
            <v>150</v>
          </cell>
          <cell r="K197">
            <v>547.5</v>
          </cell>
          <cell r="L197">
            <v>90</v>
          </cell>
          <cell r="M197">
            <v>830925033.75000072</v>
          </cell>
          <cell r="N197">
            <v>830925033.75000072</v>
          </cell>
          <cell r="O197">
            <v>1398744288.3</v>
          </cell>
          <cell r="P197">
            <v>20981164324.5</v>
          </cell>
          <cell r="Q197">
            <v>3.9603380484452805E-2</v>
          </cell>
          <cell r="R197">
            <v>1.3201126828150936E-2</v>
          </cell>
        </row>
        <row r="198">
          <cell r="B198" t="str">
            <v>Turkey</v>
          </cell>
          <cell r="C198" t="str">
            <v>Upper middle income</v>
          </cell>
          <cell r="D198" t="str">
            <v>Europe &amp; Central Asia</v>
          </cell>
          <cell r="E198">
            <v>86825345</v>
          </cell>
          <cell r="F198">
            <v>69.830379030000003</v>
          </cell>
          <cell r="G198">
            <v>30.169620969999997</v>
          </cell>
          <cell r="H198">
            <v>26194877.492394846</v>
          </cell>
          <cell r="I198">
            <v>26194877.492394846</v>
          </cell>
          <cell r="J198">
            <v>150</v>
          </cell>
          <cell r="K198">
            <v>547.5</v>
          </cell>
          <cell r="L198">
            <v>90</v>
          </cell>
          <cell r="M198">
            <v>20628466025.260941</v>
          </cell>
          <cell r="N198">
            <v>20628466025.260941</v>
          </cell>
          <cell r="O198">
            <v>159520094.9964</v>
          </cell>
          <cell r="P198">
            <v>2392801424.9460001</v>
          </cell>
          <cell r="Q198">
            <v>8.6210522152821252</v>
          </cell>
          <cell r="R198">
            <v>2.8736840717607084</v>
          </cell>
        </row>
        <row r="199">
          <cell r="B199" t="str">
            <v>Turkmenistan</v>
          </cell>
          <cell r="C199" t="str">
            <v>Upper middle income</v>
          </cell>
          <cell r="D199" t="str">
            <v>Europe &amp; Central Asia</v>
          </cell>
          <cell r="E199">
            <v>6159875</v>
          </cell>
          <cell r="F199">
            <v>41.9</v>
          </cell>
          <cell r="G199">
            <v>58.1</v>
          </cell>
          <cell r="H199">
            <v>3578887.3749999995</v>
          </cell>
          <cell r="I199">
            <v>3578887.3749999995</v>
          </cell>
          <cell r="J199">
            <v>150</v>
          </cell>
          <cell r="K199">
            <v>547.5</v>
          </cell>
          <cell r="L199">
            <v>90</v>
          </cell>
          <cell r="M199">
            <v>2818373807.8124995</v>
          </cell>
          <cell r="N199">
            <v>2818373807.8124995</v>
          </cell>
          <cell r="O199">
            <v>6378743491.9631996</v>
          </cell>
          <cell r="P199">
            <v>95681152379.447998</v>
          </cell>
          <cell r="Q199">
            <v>2.9455893221640137E-2</v>
          </cell>
          <cell r="R199">
            <v>9.8186310738800457E-3</v>
          </cell>
        </row>
        <row r="200">
          <cell r="B200" t="str">
            <v>Turks and Caicos Islands</v>
          </cell>
          <cell r="C200" t="str">
            <v>High income: nonOECD</v>
          </cell>
          <cell r="D200" t="str">
            <v>Latin America &amp; Caribbean</v>
          </cell>
          <cell r="E200">
            <v>40698</v>
          </cell>
          <cell r="F200" t="str">
            <v>N/A</v>
          </cell>
          <cell r="G200">
            <v>26.644402312055828</v>
          </cell>
          <cell r="H200">
            <v>10843.73885296048</v>
          </cell>
          <cell r="I200">
            <v>10843.73885296048</v>
          </cell>
          <cell r="J200">
            <v>150</v>
          </cell>
          <cell r="K200">
            <v>547.5</v>
          </cell>
          <cell r="L200">
            <v>90</v>
          </cell>
          <cell r="M200">
            <v>8539444.3467063773</v>
          </cell>
          <cell r="N200">
            <v>8539444.3467063773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</row>
        <row r="201">
          <cell r="B201" t="str">
            <v>Tuvalu</v>
          </cell>
          <cell r="C201" t="str">
            <v>Upper middle income</v>
          </cell>
          <cell r="D201" t="str">
            <v>East Asia &amp; Pacific</v>
          </cell>
          <cell r="E201">
            <v>10707</v>
          </cell>
          <cell r="F201">
            <v>21</v>
          </cell>
          <cell r="G201">
            <v>79</v>
          </cell>
          <cell r="H201">
            <v>8458.5300000000007</v>
          </cell>
          <cell r="I201">
            <v>8458.5300000000007</v>
          </cell>
          <cell r="J201">
            <v>150</v>
          </cell>
          <cell r="K201">
            <v>547.5</v>
          </cell>
          <cell r="L201">
            <v>90</v>
          </cell>
          <cell r="M201">
            <v>6661092.3750000009</v>
          </cell>
          <cell r="N201">
            <v>6661092.3750000009</v>
          </cell>
          <cell r="O201">
            <v>0</v>
          </cell>
          <cell r="P201">
            <v>0</v>
          </cell>
          <cell r="Q201" t="e">
            <v>#DIV/0!</v>
          </cell>
          <cell r="R201" t="e">
            <v>#DIV/0!</v>
          </cell>
        </row>
        <row r="202">
          <cell r="B202" t="str">
            <v>Uganda</v>
          </cell>
          <cell r="C202" t="str">
            <v>Low income</v>
          </cell>
          <cell r="D202" t="str">
            <v>Sub-Saharan Africa</v>
          </cell>
          <cell r="E202">
            <v>63387713</v>
          </cell>
          <cell r="F202">
            <v>16.399999999999999</v>
          </cell>
          <cell r="G202">
            <v>83.6</v>
          </cell>
          <cell r="H202">
            <v>52992128.067999996</v>
          </cell>
          <cell r="I202">
            <v>52992128.067999996</v>
          </cell>
          <cell r="J202">
            <v>150</v>
          </cell>
          <cell r="K202">
            <v>547.5</v>
          </cell>
          <cell r="L202">
            <v>90</v>
          </cell>
          <cell r="M202">
            <v>41731300853.549995</v>
          </cell>
          <cell r="N202">
            <v>41731300853.549995</v>
          </cell>
          <cell r="O202">
            <v>216296529.25319999</v>
          </cell>
          <cell r="P202">
            <v>3244447938.7979999</v>
          </cell>
          <cell r="Q202">
            <v>12.862373396261235</v>
          </cell>
          <cell r="R202">
            <v>4.2874577987537457</v>
          </cell>
        </row>
        <row r="203">
          <cell r="B203" t="str">
            <v>Ukraine</v>
          </cell>
          <cell r="C203" t="str">
            <v>Lower middle income</v>
          </cell>
          <cell r="D203" t="str">
            <v>Europe &amp; Central Asia</v>
          </cell>
          <cell r="E203">
            <v>39841900</v>
          </cell>
          <cell r="F203">
            <v>84.334518239999994</v>
          </cell>
          <cell r="G203">
            <v>15.665481760000006</v>
          </cell>
          <cell r="H203">
            <v>6241425.577337442</v>
          </cell>
          <cell r="I203">
            <v>6241425.577337442</v>
          </cell>
          <cell r="J203">
            <v>150</v>
          </cell>
          <cell r="K203">
            <v>547.5</v>
          </cell>
          <cell r="L203">
            <v>90</v>
          </cell>
          <cell r="M203">
            <v>4915122642.1532354</v>
          </cell>
          <cell r="N203">
            <v>4915122642.1532354</v>
          </cell>
          <cell r="O203">
            <v>8195722535</v>
          </cell>
          <cell r="P203">
            <v>122935838025</v>
          </cell>
          <cell r="Q203">
            <v>3.9981202561564719E-2</v>
          </cell>
          <cell r="R203">
            <v>1.3327067520521573E-2</v>
          </cell>
        </row>
        <row r="204">
          <cell r="B204" t="str">
            <v>United Arab Emirates</v>
          </cell>
          <cell r="C204" t="str">
            <v>High income: nonOECD</v>
          </cell>
          <cell r="D204" t="str">
            <v>Middle East &amp; North Africa</v>
          </cell>
          <cell r="E204">
            <v>12330367</v>
          </cell>
          <cell r="F204">
            <v>96.8</v>
          </cell>
          <cell r="G204">
            <v>3.2000000000000028</v>
          </cell>
          <cell r="H204">
            <v>394571.74400000036</v>
          </cell>
          <cell r="I204">
            <v>394571.74400000036</v>
          </cell>
          <cell r="J204">
            <v>150</v>
          </cell>
          <cell r="K204">
            <v>547.5</v>
          </cell>
          <cell r="L204">
            <v>90</v>
          </cell>
          <cell r="M204">
            <v>310725248.40000027</v>
          </cell>
          <cell r="N204">
            <v>310725248.40000027</v>
          </cell>
          <cell r="O204">
            <v>20774451709.7892</v>
          </cell>
          <cell r="P204">
            <v>311616775646.83801</v>
          </cell>
          <cell r="Q204">
            <v>9.9713902679023883E-4</v>
          </cell>
          <cell r="R204">
            <v>3.323796755967463E-4</v>
          </cell>
        </row>
        <row r="205">
          <cell r="B205" t="str">
            <v>United Kingdom</v>
          </cell>
          <cell r="C205" t="str">
            <v>High income: OECD</v>
          </cell>
          <cell r="D205" t="str">
            <v>Europe &amp; Central Asia</v>
          </cell>
          <cell r="E205">
            <v>68630898</v>
          </cell>
          <cell r="F205">
            <v>90</v>
          </cell>
          <cell r="G205">
            <v>10</v>
          </cell>
          <cell r="H205">
            <v>6863089.8000000007</v>
          </cell>
          <cell r="I205">
            <v>6863089.8000000007</v>
          </cell>
          <cell r="J205">
            <v>150</v>
          </cell>
          <cell r="K205">
            <v>547.5</v>
          </cell>
          <cell r="L205">
            <v>90</v>
          </cell>
          <cell r="M205">
            <v>5404683217.500001</v>
          </cell>
          <cell r="N205">
            <v>5404683217.500001</v>
          </cell>
          <cell r="O205">
            <v>0</v>
          </cell>
          <cell r="P205">
            <v>0</v>
          </cell>
          <cell r="Q205" t="e">
            <v>#DIV/0!</v>
          </cell>
          <cell r="R205" t="e">
            <v>#DIV/0!</v>
          </cell>
        </row>
        <row r="206">
          <cell r="B206" t="str">
            <v>United States</v>
          </cell>
          <cell r="C206" t="str">
            <v>High income: OECD</v>
          </cell>
          <cell r="D206" t="str">
            <v>North America</v>
          </cell>
          <cell r="E206">
            <v>362628830</v>
          </cell>
          <cell r="F206" t="str">
            <v>N/A</v>
          </cell>
          <cell r="G206" t="str">
            <v>N/A</v>
          </cell>
          <cell r="H206" t="e">
            <v>#VALUE!</v>
          </cell>
          <cell r="I206">
            <v>0</v>
          </cell>
          <cell r="J206">
            <v>150</v>
          </cell>
          <cell r="K206">
            <v>547.5</v>
          </cell>
          <cell r="L206">
            <v>90</v>
          </cell>
          <cell r="M206" t="e">
            <v>#VALUE!</v>
          </cell>
          <cell r="N206">
            <v>0</v>
          </cell>
          <cell r="O206">
            <v>7613546196.1275005</v>
          </cell>
          <cell r="P206">
            <v>114203192941.91251</v>
          </cell>
          <cell r="Q206" t="e">
            <v>#VALUE!</v>
          </cell>
          <cell r="R206" t="e">
            <v>#VALUE!</v>
          </cell>
        </row>
        <row r="207">
          <cell r="B207" t="str">
            <v>Uruguay</v>
          </cell>
          <cell r="C207" t="str">
            <v>High income: nonOECD</v>
          </cell>
          <cell r="D207" t="str">
            <v>Latin America &amp; Caribbean</v>
          </cell>
          <cell r="E207">
            <v>3581432</v>
          </cell>
          <cell r="F207">
            <v>85.4</v>
          </cell>
          <cell r="G207">
            <v>14.599999999999994</v>
          </cell>
          <cell r="H207">
            <v>522889.07199999975</v>
          </cell>
          <cell r="I207">
            <v>522889.07199999975</v>
          </cell>
          <cell r="J207">
            <v>150</v>
          </cell>
          <cell r="K207">
            <v>547.5</v>
          </cell>
          <cell r="L207">
            <v>90</v>
          </cell>
          <cell r="M207">
            <v>411775144.19999981</v>
          </cell>
          <cell r="N207">
            <v>411775144.19999981</v>
          </cell>
          <cell r="O207">
            <v>0</v>
          </cell>
          <cell r="P207">
            <v>0</v>
          </cell>
          <cell r="Q207" t="e">
            <v>#DIV/0!</v>
          </cell>
          <cell r="R207" t="e">
            <v>#DIV/0!</v>
          </cell>
        </row>
        <row r="208">
          <cell r="B208" t="str">
            <v>Uzbekistan</v>
          </cell>
          <cell r="C208" t="str">
            <v>Lower middle income</v>
          </cell>
          <cell r="D208" t="str">
            <v>Europe &amp; Central Asia</v>
          </cell>
          <cell r="E208">
            <v>34146873</v>
          </cell>
          <cell r="F208" t="str">
            <v>N/A</v>
          </cell>
          <cell r="G208">
            <v>14.792992315545245</v>
          </cell>
          <cell r="H208">
            <v>5051344.2988889944</v>
          </cell>
          <cell r="I208">
            <v>5051344.2988889944</v>
          </cell>
          <cell r="J208">
            <v>150</v>
          </cell>
          <cell r="K208">
            <v>547.5</v>
          </cell>
          <cell r="L208">
            <v>90</v>
          </cell>
          <cell r="M208">
            <v>3977933635.375083</v>
          </cell>
          <cell r="N208">
            <v>3977933635.375083</v>
          </cell>
          <cell r="O208">
            <v>10648268792.015499</v>
          </cell>
          <cell r="P208">
            <v>159724031880.23248</v>
          </cell>
          <cell r="Q208">
            <v>2.490504145523886E-2</v>
          </cell>
          <cell r="R208">
            <v>8.3016804850796194E-3</v>
          </cell>
        </row>
        <row r="209">
          <cell r="B209" t="str">
            <v>Vanuatu</v>
          </cell>
          <cell r="C209" t="str">
            <v>Lower middle income</v>
          </cell>
          <cell r="D209" t="str">
            <v>East Asia &amp; Pacific</v>
          </cell>
          <cell r="E209">
            <v>352225</v>
          </cell>
          <cell r="F209">
            <v>75.8</v>
          </cell>
          <cell r="G209">
            <v>24.200000000000003</v>
          </cell>
          <cell r="H209">
            <v>85238.450000000012</v>
          </cell>
          <cell r="I209">
            <v>85238.450000000012</v>
          </cell>
          <cell r="J209">
            <v>150</v>
          </cell>
          <cell r="K209">
            <v>547.5</v>
          </cell>
          <cell r="L209">
            <v>90</v>
          </cell>
          <cell r="M209">
            <v>67125279.375000015</v>
          </cell>
          <cell r="N209">
            <v>67125279.375000015</v>
          </cell>
          <cell r="O209">
            <v>0</v>
          </cell>
          <cell r="P209">
            <v>0</v>
          </cell>
          <cell r="Q209" t="e">
            <v>#DIV/0!</v>
          </cell>
          <cell r="R209" t="e">
            <v>#DIV/0!</v>
          </cell>
        </row>
        <row r="210">
          <cell r="B210" t="str">
            <v>Venezuela, RB</v>
          </cell>
          <cell r="C210" t="str">
            <v>Upper middle income</v>
          </cell>
          <cell r="D210" t="str">
            <v>Latin America &amp; Caribbean</v>
          </cell>
          <cell r="E210">
            <v>37172167</v>
          </cell>
          <cell r="F210">
            <v>35.195724574351381</v>
          </cell>
          <cell r="G210">
            <v>64.804275425648626</v>
          </cell>
          <cell r="H210">
            <v>24089153.48436207</v>
          </cell>
          <cell r="I210">
            <v>24089153.48436207</v>
          </cell>
          <cell r="J210">
            <v>150</v>
          </cell>
          <cell r="K210">
            <v>547.5</v>
          </cell>
          <cell r="L210">
            <v>90</v>
          </cell>
          <cell r="M210">
            <v>18970208368.935131</v>
          </cell>
          <cell r="N210">
            <v>18970208368.935131</v>
          </cell>
          <cell r="O210">
            <v>21158178752.4361</v>
          </cell>
          <cell r="P210">
            <v>317372681286.5415</v>
          </cell>
          <cell r="Q210">
            <v>5.9772656840012588E-2</v>
          </cell>
          <cell r="R210">
            <v>1.9924218946670864E-2</v>
          </cell>
        </row>
        <row r="211">
          <cell r="B211" t="str">
            <v>Vietnam</v>
          </cell>
          <cell r="C211" t="str">
            <v>Lower middle income</v>
          </cell>
          <cell r="D211" t="str">
            <v>East Asia &amp; Pacific</v>
          </cell>
          <cell r="E211">
            <v>101830324</v>
          </cell>
          <cell r="F211">
            <v>46.2</v>
          </cell>
          <cell r="G211">
            <v>53.8</v>
          </cell>
          <cell r="H211">
            <v>54784714.311999992</v>
          </cell>
          <cell r="I211">
            <v>54784714.311999992</v>
          </cell>
          <cell r="J211">
            <v>150</v>
          </cell>
          <cell r="K211">
            <v>547.5</v>
          </cell>
          <cell r="L211">
            <v>90</v>
          </cell>
          <cell r="M211">
            <v>43142962520.699997</v>
          </cell>
          <cell r="N211">
            <v>43142962520.699997</v>
          </cell>
          <cell r="O211" t="e">
            <v>#N/A</v>
          </cell>
          <cell r="P211" t="e">
            <v>#N/A</v>
          </cell>
          <cell r="Q211" t="e">
            <v>#N/A</v>
          </cell>
          <cell r="R211" t="e">
            <v>#N/A</v>
          </cell>
        </row>
        <row r="212">
          <cell r="B212" t="str">
            <v>Virgin Islands (U.S.)</v>
          </cell>
          <cell r="C212" t="str">
            <v>High income: nonOECD</v>
          </cell>
          <cell r="D212" t="str">
            <v>Latin America &amp; Caribbean</v>
          </cell>
          <cell r="E212">
            <v>104912</v>
          </cell>
          <cell r="F212" t="str">
            <v>N/A</v>
          </cell>
          <cell r="G212">
            <v>26.644402312055828</v>
          </cell>
          <cell r="H212">
            <v>27953.175353624007</v>
          </cell>
          <cell r="I212">
            <v>27953.175353624007</v>
          </cell>
          <cell r="J212">
            <v>150</v>
          </cell>
          <cell r="K212">
            <v>547.5</v>
          </cell>
          <cell r="L212">
            <v>90</v>
          </cell>
          <cell r="M212">
            <v>22013125.590978906</v>
          </cell>
          <cell r="N212">
            <v>22013125.590978906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</row>
        <row r="213">
          <cell r="B213" t="str">
            <v>West Bank and Gaza</v>
          </cell>
          <cell r="C213" t="str">
            <v>Lower middle income</v>
          </cell>
          <cell r="D213" t="str">
            <v>Middle East &amp; North Africa</v>
          </cell>
          <cell r="E213" t="str">
            <v>N/A</v>
          </cell>
          <cell r="F213">
            <v>93.616933810000006</v>
          </cell>
          <cell r="G213">
            <v>6.3830661899999939</v>
          </cell>
          <cell r="H213" t="e">
            <v>#VALUE!</v>
          </cell>
          <cell r="I213">
            <v>0</v>
          </cell>
          <cell r="J213">
            <v>150</v>
          </cell>
          <cell r="K213">
            <v>547.5</v>
          </cell>
          <cell r="L213">
            <v>90</v>
          </cell>
          <cell r="M213" t="e">
            <v>#VALUE!</v>
          </cell>
          <cell r="N213">
            <v>0</v>
          </cell>
          <cell r="O213" t="e">
            <v>#N/A</v>
          </cell>
          <cell r="P213" t="e">
            <v>#N/A</v>
          </cell>
          <cell r="Q213" t="e">
            <v>#VALUE!</v>
          </cell>
          <cell r="R213" t="e">
            <v>#VALUE!</v>
          </cell>
        </row>
        <row r="214">
          <cell r="B214" t="str">
            <v>Yemen, Rep.</v>
          </cell>
          <cell r="C214" t="str">
            <v>Lower middle income</v>
          </cell>
          <cell r="D214" t="str">
            <v>Middle East &amp; North Africa</v>
          </cell>
          <cell r="E214">
            <v>33991041</v>
          </cell>
          <cell r="F214" t="str">
            <v>N/A</v>
          </cell>
          <cell r="G214">
            <v>14.937753881111108</v>
          </cell>
          <cell r="H214">
            <v>5077498.0462075677</v>
          </cell>
          <cell r="I214">
            <v>5077498.0462075677</v>
          </cell>
          <cell r="J214">
            <v>150</v>
          </cell>
          <cell r="K214">
            <v>547.5</v>
          </cell>
          <cell r="L214">
            <v>90</v>
          </cell>
          <cell r="M214">
            <v>3998529711.3884597</v>
          </cell>
          <cell r="N214">
            <v>3998529711.3884597</v>
          </cell>
          <cell r="O214">
            <v>2295302830.8000002</v>
          </cell>
          <cell r="P214">
            <v>34429542462</v>
          </cell>
          <cell r="Q214">
            <v>0.11613659158560269</v>
          </cell>
          <cell r="R214">
            <v>3.8712197195200894E-2</v>
          </cell>
        </row>
        <row r="215">
          <cell r="B215" t="str">
            <v>Zambia</v>
          </cell>
          <cell r="C215" t="str">
            <v>Lower middle income</v>
          </cell>
          <cell r="D215" t="str">
            <v>Sub-Saharan Africa</v>
          </cell>
          <cell r="E215">
            <v>24956509</v>
          </cell>
          <cell r="F215">
            <v>42.582568027210876</v>
          </cell>
          <cell r="G215">
            <v>57.417431972789124</v>
          </cell>
          <cell r="H215">
            <v>14329386.577857995</v>
          </cell>
          <cell r="I215">
            <v>14329386.577857995</v>
          </cell>
          <cell r="J215">
            <v>150</v>
          </cell>
          <cell r="K215">
            <v>547.5</v>
          </cell>
          <cell r="L215">
            <v>90</v>
          </cell>
          <cell r="M215">
            <v>11284391930.063171</v>
          </cell>
          <cell r="N215">
            <v>11284391930.063171</v>
          </cell>
          <cell r="O215">
            <v>925716521.37249994</v>
          </cell>
          <cell r="P215">
            <v>13885747820.5875</v>
          </cell>
          <cell r="Q215">
            <v>0.81266000764701585</v>
          </cell>
          <cell r="R215">
            <v>0.27088666921567195</v>
          </cell>
        </row>
        <row r="216">
          <cell r="B216" t="str">
            <v>Zimbabwe</v>
          </cell>
          <cell r="C216" t="str">
            <v>Low income</v>
          </cell>
          <cell r="D216" t="str">
            <v>Sub-Saharan Africa</v>
          </cell>
          <cell r="E216">
            <v>20292380</v>
          </cell>
          <cell r="F216">
            <v>52.5</v>
          </cell>
          <cell r="G216">
            <v>47.5</v>
          </cell>
          <cell r="H216">
            <v>9638880.5</v>
          </cell>
          <cell r="I216">
            <v>9638880.5</v>
          </cell>
          <cell r="J216">
            <v>150</v>
          </cell>
          <cell r="K216">
            <v>547.5</v>
          </cell>
          <cell r="L216">
            <v>90</v>
          </cell>
          <cell r="M216">
            <v>7590618393.75</v>
          </cell>
          <cell r="N216">
            <v>7590618393.75</v>
          </cell>
          <cell r="O216">
            <v>1322994246.75</v>
          </cell>
          <cell r="P216">
            <v>19844913701.25</v>
          </cell>
          <cell r="Q216">
            <v>0.38249692127771151</v>
          </cell>
          <cell r="R216">
            <v>0.12749897375923716</v>
          </cell>
        </row>
      </sheetData>
      <sheetData sheetId="7"/>
      <sheetData sheetId="8">
        <row r="2">
          <cell r="A2" t="str">
            <v>Country Name</v>
          </cell>
          <cell r="B2" t="str">
            <v>Country Code</v>
          </cell>
          <cell r="C2" t="str">
            <v>Income group</v>
          </cell>
          <cell r="D2" t="str">
            <v>Region</v>
          </cell>
          <cell r="E2" t="str">
            <v>Roads, total network (km)  2010</v>
          </cell>
          <cell r="F2" t="str">
            <v>Roads, paved (% of total roads) 2010</v>
          </cell>
          <cell r="G2" t="str">
            <v>unpaved roads (km) 2010</v>
          </cell>
          <cell r="H2" t="str">
            <v>unpaved roads (km) 2010 pivot</v>
          </cell>
          <cell r="I2" t="str">
            <v xml:space="preserve">Roadway cost assumptions (USD per paved lane‐km, 2010)  Construction in  2010 USD </v>
          </cell>
          <cell r="J2" t="str">
            <v>O&amp;M at least one every 4 years</v>
          </cell>
          <cell r="K2" t="str">
            <v xml:space="preserve">O&amp;M (2015-2030) </v>
          </cell>
          <cell r="L2" t="str">
            <v xml:space="preserve">total costs </v>
          </cell>
          <cell r="M2" t="str">
            <v>total costs pivot</v>
          </cell>
          <cell r="N2" t="str">
            <v xml:space="preserve">fossil fuel susidies 2011 (IMF) </v>
          </cell>
          <cell r="O2" t="str">
            <v>fossil fuel subsidies (15 years)</v>
          </cell>
          <cell r="P2" t="str">
            <v>ratio</v>
          </cell>
          <cell r="Q2" t="str">
            <v>best case scenario</v>
          </cell>
          <cell r="R2" t="str">
            <v>worst case scenario</v>
          </cell>
        </row>
        <row r="3">
          <cell r="A3" t="str">
            <v>Afghanistan</v>
          </cell>
          <cell r="B3" t="str">
            <v>AFG</v>
          </cell>
          <cell r="C3" t="str">
            <v>Low income</v>
          </cell>
          <cell r="D3" t="str">
            <v>South Asia</v>
          </cell>
          <cell r="E3">
            <v>23133</v>
          </cell>
          <cell r="F3">
            <v>36.393896165650801</v>
          </cell>
          <cell r="G3">
            <v>14713.999999999998</v>
          </cell>
          <cell r="H3">
            <v>14713.999999999998</v>
          </cell>
          <cell r="I3">
            <v>1100000</v>
          </cell>
          <cell r="J3">
            <v>33000</v>
          </cell>
          <cell r="K3">
            <v>61875</v>
          </cell>
          <cell r="L3">
            <v>17095828749.999998</v>
          </cell>
          <cell r="M3">
            <v>17095828749.999998</v>
          </cell>
          <cell r="N3">
            <v>20164933.707600001</v>
          </cell>
          <cell r="O3">
            <v>302474005.61400002</v>
          </cell>
          <cell r="P3">
            <v>56.519993231473627</v>
          </cell>
          <cell r="Q3">
            <v>18.839997743824544</v>
          </cell>
          <cell r="R3">
            <v>169.55997969442089</v>
          </cell>
        </row>
        <row r="4">
          <cell r="A4" t="str">
            <v>Albania</v>
          </cell>
          <cell r="B4" t="str">
            <v>ALB</v>
          </cell>
          <cell r="C4" t="str">
            <v>Upper middle income</v>
          </cell>
          <cell r="D4" t="str">
            <v>Europe &amp; Central Asia</v>
          </cell>
          <cell r="E4" t="str">
            <v>N/A</v>
          </cell>
          <cell r="F4" t="str">
            <v>N/A</v>
          </cell>
          <cell r="G4" t="e">
            <v>#VALUE!</v>
          </cell>
          <cell r="H4">
            <v>0</v>
          </cell>
          <cell r="I4" t="str">
            <v>N/A</v>
          </cell>
          <cell r="J4" t="str">
            <v>N/A</v>
          </cell>
          <cell r="K4" t="e">
            <v>#VALUE!</v>
          </cell>
          <cell r="L4" t="e">
            <v>#VALUE!</v>
          </cell>
          <cell r="M4">
            <v>0</v>
          </cell>
          <cell r="N4">
            <v>0</v>
          </cell>
          <cell r="O4">
            <v>0</v>
          </cell>
          <cell r="P4" t="e">
            <v>#VALUE!</v>
          </cell>
          <cell r="Q4" t="e">
            <v>#VALUE!</v>
          </cell>
          <cell r="R4" t="e">
            <v>#VALUE!</v>
          </cell>
        </row>
        <row r="5">
          <cell r="A5" t="str">
            <v>Algeria</v>
          </cell>
          <cell r="B5" t="str">
            <v>DZA</v>
          </cell>
          <cell r="C5" t="str">
            <v>Upper middle income</v>
          </cell>
          <cell r="D5" t="str">
            <v>Middle East &amp; North Africa</v>
          </cell>
          <cell r="E5">
            <v>113655</v>
          </cell>
          <cell r="F5">
            <v>77.081518630944501</v>
          </cell>
          <cell r="G5">
            <v>26048.000000000029</v>
          </cell>
          <cell r="H5">
            <v>26048.000000000029</v>
          </cell>
          <cell r="I5">
            <v>1000000</v>
          </cell>
          <cell r="J5">
            <v>30000</v>
          </cell>
          <cell r="K5">
            <v>56250</v>
          </cell>
          <cell r="L5">
            <v>27513200000.000031</v>
          </cell>
          <cell r="M5">
            <v>27513200000.000031</v>
          </cell>
          <cell r="N5">
            <v>20662009516.183197</v>
          </cell>
          <cell r="O5">
            <v>309930142742.74792</v>
          </cell>
          <cell r="P5">
            <v>8.8772262538003216E-2</v>
          </cell>
          <cell r="Q5">
            <v>2.9590754179334405E-2</v>
          </cell>
          <cell r="R5">
            <v>0.26631678761400962</v>
          </cell>
        </row>
        <row r="6">
          <cell r="A6" t="str">
            <v>American Samoa</v>
          </cell>
          <cell r="B6" t="str">
            <v>ASM</v>
          </cell>
          <cell r="C6" t="str">
            <v>Upper middle income</v>
          </cell>
          <cell r="D6" t="str">
            <v>East Asia &amp; Pacific</v>
          </cell>
          <cell r="E6" t="str">
            <v>N/A</v>
          </cell>
          <cell r="F6" t="str">
            <v>N/A</v>
          </cell>
          <cell r="G6" t="e">
            <v>#VALUE!</v>
          </cell>
          <cell r="H6">
            <v>0</v>
          </cell>
          <cell r="I6" t="str">
            <v>N/A</v>
          </cell>
          <cell r="J6" t="str">
            <v>N/A</v>
          </cell>
          <cell r="K6" t="e">
            <v>#VALUE!</v>
          </cell>
          <cell r="L6" t="e">
            <v>#VALUE!</v>
          </cell>
          <cell r="M6">
            <v>0</v>
          </cell>
          <cell r="N6" t="e">
            <v>#N/A</v>
          </cell>
          <cell r="O6" t="e">
            <v>#N/A</v>
          </cell>
          <cell r="P6" t="e">
            <v>#VALUE!</v>
          </cell>
          <cell r="Q6" t="e">
            <v>#VALUE!</v>
          </cell>
          <cell r="R6" t="e">
            <v>#VALUE!</v>
          </cell>
        </row>
        <row r="7">
          <cell r="A7" t="str">
            <v>Andorra</v>
          </cell>
          <cell r="B7" t="str">
            <v>ADO</v>
          </cell>
          <cell r="C7" t="str">
            <v>High income: nonOECD</v>
          </cell>
          <cell r="D7" t="str">
            <v>Europe &amp; Central Asia</v>
          </cell>
          <cell r="E7" t="str">
            <v>N/A</v>
          </cell>
          <cell r="F7" t="str">
            <v>N/A</v>
          </cell>
          <cell r="G7" t="e">
            <v>#VALUE!</v>
          </cell>
          <cell r="H7">
            <v>0</v>
          </cell>
          <cell r="I7" t="str">
            <v>N/A</v>
          </cell>
          <cell r="J7" t="str">
            <v>N/A</v>
          </cell>
          <cell r="K7" t="e">
            <v>#VALUE!</v>
          </cell>
          <cell r="L7" t="e">
            <v>#VALUE!</v>
          </cell>
          <cell r="M7">
            <v>0</v>
          </cell>
          <cell r="N7" t="e">
            <v>#N/A</v>
          </cell>
          <cell r="O7" t="e">
            <v>#N/A</v>
          </cell>
          <cell r="P7" t="e">
            <v>#VALUE!</v>
          </cell>
          <cell r="Q7" t="e">
            <v>#VALUE!</v>
          </cell>
          <cell r="R7" t="e">
            <v>#VALUE!</v>
          </cell>
        </row>
        <row r="8">
          <cell r="A8" t="str">
            <v>Angola</v>
          </cell>
          <cell r="B8" t="str">
            <v>AGO</v>
          </cell>
          <cell r="C8" t="str">
            <v>Upper middle income</v>
          </cell>
          <cell r="D8" t="str">
            <v>Sub-Saharan Africa</v>
          </cell>
          <cell r="E8" t="str">
            <v>N/A</v>
          </cell>
          <cell r="F8" t="str">
            <v>N/A</v>
          </cell>
          <cell r="G8" t="e">
            <v>#VALUE!</v>
          </cell>
          <cell r="H8">
            <v>0</v>
          </cell>
          <cell r="I8">
            <v>1200000</v>
          </cell>
          <cell r="J8">
            <v>35000</v>
          </cell>
          <cell r="K8">
            <v>65625</v>
          </cell>
          <cell r="L8" t="e">
            <v>#VALUE!</v>
          </cell>
          <cell r="M8">
            <v>0</v>
          </cell>
          <cell r="N8">
            <v>1727990106.7625003</v>
          </cell>
          <cell r="O8">
            <v>25919851601.437504</v>
          </cell>
          <cell r="P8" t="e">
            <v>#VALUE!</v>
          </cell>
          <cell r="Q8" t="e">
            <v>#VALUE!</v>
          </cell>
          <cell r="R8" t="e">
            <v>#VALUE!</v>
          </cell>
        </row>
        <row r="9">
          <cell r="A9" t="str">
            <v>Antigua and Barbuda</v>
          </cell>
          <cell r="B9" t="str">
            <v>ATG</v>
          </cell>
          <cell r="C9" t="str">
            <v>High income: nonOECD</v>
          </cell>
          <cell r="D9" t="str">
            <v>Latin America &amp; Caribbean</v>
          </cell>
          <cell r="E9" t="str">
            <v>N/A</v>
          </cell>
          <cell r="F9" t="str">
            <v>N/A</v>
          </cell>
          <cell r="G9" t="e">
            <v>#VALUE!</v>
          </cell>
          <cell r="H9">
            <v>0</v>
          </cell>
          <cell r="I9">
            <v>1100000</v>
          </cell>
          <cell r="J9">
            <v>35000</v>
          </cell>
          <cell r="K9">
            <v>65625</v>
          </cell>
          <cell r="L9" t="e">
            <v>#VALUE!</v>
          </cell>
          <cell r="M9">
            <v>0</v>
          </cell>
          <cell r="N9">
            <v>5758449.3162000002</v>
          </cell>
          <cell r="O9">
            <v>86376739.743000001</v>
          </cell>
          <cell r="P9" t="e">
            <v>#VALUE!</v>
          </cell>
          <cell r="Q9" t="e">
            <v>#VALUE!</v>
          </cell>
          <cell r="R9" t="e">
            <v>#VALUE!</v>
          </cell>
        </row>
        <row r="10">
          <cell r="A10" t="str">
            <v>Argentina</v>
          </cell>
          <cell r="B10" t="str">
            <v>ARG</v>
          </cell>
          <cell r="C10" t="str">
            <v>Upper middle income</v>
          </cell>
          <cell r="D10" t="str">
            <v>Latin America &amp; Caribbean</v>
          </cell>
          <cell r="E10" t="str">
            <v>N/A</v>
          </cell>
          <cell r="F10" t="str">
            <v>N/A</v>
          </cell>
          <cell r="G10" t="e">
            <v>#VALUE!</v>
          </cell>
          <cell r="H10">
            <v>0</v>
          </cell>
          <cell r="I10">
            <v>1100000</v>
          </cell>
          <cell r="J10">
            <v>35000</v>
          </cell>
          <cell r="K10">
            <v>65625</v>
          </cell>
          <cell r="L10" t="e">
            <v>#VALUE!</v>
          </cell>
          <cell r="M10">
            <v>0</v>
          </cell>
          <cell r="N10">
            <v>8222606020.8000002</v>
          </cell>
          <cell r="O10">
            <v>123339090312</v>
          </cell>
          <cell r="P10" t="e">
            <v>#VALUE!</v>
          </cell>
          <cell r="Q10" t="e">
            <v>#VALUE!</v>
          </cell>
          <cell r="R10" t="e">
            <v>#VALUE!</v>
          </cell>
        </row>
        <row r="11">
          <cell r="A11" t="str">
            <v>Armenia</v>
          </cell>
          <cell r="B11" t="str">
            <v>ARM</v>
          </cell>
          <cell r="C11" t="str">
            <v>Lower middle income</v>
          </cell>
          <cell r="D11" t="str">
            <v>Europe &amp; Central Asia</v>
          </cell>
          <cell r="E11">
            <v>7749</v>
          </cell>
          <cell r="F11" t="str">
            <v>N/A</v>
          </cell>
          <cell r="G11" t="e">
            <v>#VALUE!</v>
          </cell>
          <cell r="H11">
            <v>0</v>
          </cell>
          <cell r="I11">
            <v>1100000</v>
          </cell>
          <cell r="J11">
            <v>33000</v>
          </cell>
          <cell r="K11">
            <v>61875</v>
          </cell>
          <cell r="L11" t="e">
            <v>#VALUE!</v>
          </cell>
          <cell r="M11">
            <v>0</v>
          </cell>
          <cell r="N11">
            <v>49292058.620000005</v>
          </cell>
          <cell r="O11">
            <v>739380879.30000007</v>
          </cell>
          <cell r="P11" t="e">
            <v>#VALUE!</v>
          </cell>
          <cell r="Q11" t="e">
            <v>#VALUE!</v>
          </cell>
          <cell r="R11" t="e">
            <v>#VALUE!</v>
          </cell>
        </row>
        <row r="12">
          <cell r="A12" t="str">
            <v>Aruba</v>
          </cell>
          <cell r="B12" t="str">
            <v>ABW</v>
          </cell>
          <cell r="C12" t="str">
            <v>High income: nonOECD</v>
          </cell>
          <cell r="D12" t="str">
            <v>Latin America &amp; Caribbean</v>
          </cell>
          <cell r="E12" t="str">
            <v>N/A</v>
          </cell>
          <cell r="F12" t="str">
            <v>N/A</v>
          </cell>
          <cell r="G12" t="e">
            <v>#VALUE!</v>
          </cell>
          <cell r="H12">
            <v>0</v>
          </cell>
          <cell r="I12">
            <v>1100000</v>
          </cell>
          <cell r="J12">
            <v>35000</v>
          </cell>
          <cell r="K12">
            <v>65625</v>
          </cell>
          <cell r="L12" t="e">
            <v>#VALUE!</v>
          </cell>
          <cell r="M12">
            <v>0</v>
          </cell>
          <cell r="N12" t="e">
            <v>#N/A</v>
          </cell>
          <cell r="O12" t="e">
            <v>#N/A</v>
          </cell>
          <cell r="P12" t="e">
            <v>#VALUE!</v>
          </cell>
          <cell r="Q12" t="e">
            <v>#VALUE!</v>
          </cell>
          <cell r="R12" t="e">
            <v>#VALUE!</v>
          </cell>
        </row>
        <row r="13">
          <cell r="A13" t="str">
            <v>Australia</v>
          </cell>
          <cell r="B13" t="str">
            <v>AUS</v>
          </cell>
          <cell r="C13" t="str">
            <v>High income: OECD</v>
          </cell>
          <cell r="D13" t="str">
            <v>East Asia &amp; Pacific</v>
          </cell>
          <cell r="E13">
            <v>825592</v>
          </cell>
          <cell r="F13">
            <v>43.335933487727601</v>
          </cell>
          <cell r="G13">
            <v>467814</v>
          </cell>
          <cell r="H13">
            <v>467814</v>
          </cell>
          <cell r="I13" t="str">
            <v>N/A</v>
          </cell>
          <cell r="J13" t="str">
            <v>N/A</v>
          </cell>
          <cell r="K13" t="e">
            <v>#VALUE!</v>
          </cell>
          <cell r="L13" t="e">
            <v>#VALUE!</v>
          </cell>
          <cell r="M13">
            <v>0</v>
          </cell>
          <cell r="N13">
            <v>0</v>
          </cell>
          <cell r="O13">
            <v>0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>Austria</v>
          </cell>
          <cell r="B14" t="str">
            <v>AUT</v>
          </cell>
          <cell r="C14" t="str">
            <v>High income: OECD</v>
          </cell>
          <cell r="D14" t="str">
            <v>Europe &amp; Central Asia</v>
          </cell>
          <cell r="E14">
            <v>110206</v>
          </cell>
          <cell r="F14">
            <v>100</v>
          </cell>
          <cell r="G14">
            <v>0</v>
          </cell>
          <cell r="H14">
            <v>0</v>
          </cell>
          <cell r="I14" t="str">
            <v>N/A</v>
          </cell>
          <cell r="J14" t="str">
            <v>N/A</v>
          </cell>
          <cell r="K14" t="e">
            <v>#VALUE!</v>
          </cell>
          <cell r="L14" t="e">
            <v>#VALUE!</v>
          </cell>
          <cell r="M14">
            <v>0</v>
          </cell>
          <cell r="N14">
            <v>0</v>
          </cell>
          <cell r="O14">
            <v>0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>Azerbaijan</v>
          </cell>
          <cell r="B15" t="str">
            <v>AZE</v>
          </cell>
          <cell r="C15" t="str">
            <v>Upper middle income</v>
          </cell>
          <cell r="D15" t="str">
            <v>Europe &amp; Central Asia</v>
          </cell>
          <cell r="E15">
            <v>18977</v>
          </cell>
          <cell r="F15">
            <v>54.692522527269901</v>
          </cell>
          <cell r="G15">
            <v>8597.9999999999909</v>
          </cell>
          <cell r="H15">
            <v>8597.9999999999909</v>
          </cell>
          <cell r="I15">
            <v>1100000</v>
          </cell>
          <cell r="J15">
            <v>33000</v>
          </cell>
          <cell r="K15">
            <v>61875</v>
          </cell>
          <cell r="L15">
            <v>9989801249.9999886</v>
          </cell>
          <cell r="M15">
            <v>9989801249.9999886</v>
          </cell>
          <cell r="N15">
            <v>1970830658.7059999</v>
          </cell>
          <cell r="O15">
            <v>29562459880.589996</v>
          </cell>
          <cell r="P15">
            <v>0.33792185394419944</v>
          </cell>
          <cell r="Q15">
            <v>0.11264061798139982</v>
          </cell>
          <cell r="R15">
            <v>1.0137655618325982</v>
          </cell>
        </row>
        <row r="16">
          <cell r="A16" t="str">
            <v>Bahamas, The</v>
          </cell>
          <cell r="B16" t="str">
            <v>BHS</v>
          </cell>
          <cell r="C16" t="str">
            <v>High income: nonOECD</v>
          </cell>
          <cell r="D16" t="str">
            <v>Latin America &amp; Caribbean</v>
          </cell>
          <cell r="E16" t="str">
            <v>N/A</v>
          </cell>
          <cell r="F16" t="str">
            <v>N/A</v>
          </cell>
          <cell r="G16" t="e">
            <v>#VALUE!</v>
          </cell>
          <cell r="H16">
            <v>0</v>
          </cell>
          <cell r="I16">
            <v>1100000</v>
          </cell>
          <cell r="J16">
            <v>35000</v>
          </cell>
          <cell r="K16">
            <v>65625</v>
          </cell>
          <cell r="L16" t="e">
            <v>#VALUE!</v>
          </cell>
          <cell r="M16">
            <v>0</v>
          </cell>
          <cell r="N16">
            <v>0</v>
          </cell>
          <cell r="O16">
            <v>0</v>
          </cell>
          <cell r="P16" t="e">
            <v>#VALUE!</v>
          </cell>
          <cell r="Q16" t="e">
            <v>#VALUE!</v>
          </cell>
          <cell r="R16" t="e">
            <v>#VALUE!</v>
          </cell>
        </row>
        <row r="17">
          <cell r="A17" t="str">
            <v>Bahrain</v>
          </cell>
          <cell r="B17" t="str">
            <v>BHR</v>
          </cell>
          <cell r="C17" t="str">
            <v>High income: nonOECD</v>
          </cell>
          <cell r="D17" t="str">
            <v>Middle East &amp; North Africa</v>
          </cell>
          <cell r="E17">
            <v>4122</v>
          </cell>
          <cell r="F17">
            <v>82.12</v>
          </cell>
          <cell r="G17">
            <v>737.01359999999988</v>
          </cell>
          <cell r="H17">
            <v>737.01359999999988</v>
          </cell>
          <cell r="I17">
            <v>1000000</v>
          </cell>
          <cell r="J17">
            <v>30000</v>
          </cell>
          <cell r="K17">
            <v>56250</v>
          </cell>
          <cell r="L17">
            <v>778470614.99999988</v>
          </cell>
          <cell r="M17">
            <v>778470614.99999988</v>
          </cell>
          <cell r="N17">
            <v>2103508430.2999997</v>
          </cell>
          <cell r="O17">
            <v>31552626454.499996</v>
          </cell>
          <cell r="P17">
            <v>2.4672133589974898E-2</v>
          </cell>
          <cell r="Q17">
            <v>8.224044529991632E-3</v>
          </cell>
          <cell r="R17">
            <v>7.401640076992469E-2</v>
          </cell>
        </row>
        <row r="18">
          <cell r="A18" t="str">
            <v>Bangladesh</v>
          </cell>
          <cell r="B18" t="str">
            <v>BGD</v>
          </cell>
          <cell r="C18" t="str">
            <v>Low income</v>
          </cell>
          <cell r="D18" t="str">
            <v>South Asia</v>
          </cell>
          <cell r="E18" t="str">
            <v>N/A</v>
          </cell>
          <cell r="F18" t="str">
            <v>N/A</v>
          </cell>
          <cell r="G18" t="e">
            <v>#VALUE!</v>
          </cell>
          <cell r="H18">
            <v>0</v>
          </cell>
          <cell r="I18" t="str">
            <v>N/A</v>
          </cell>
          <cell r="J18" t="str">
            <v>N/A</v>
          </cell>
          <cell r="K18" t="e">
            <v>#VALUE!</v>
          </cell>
          <cell r="L18" t="e">
            <v>#VALUE!</v>
          </cell>
          <cell r="M18">
            <v>0</v>
          </cell>
          <cell r="N18">
            <v>5919352123.0427999</v>
          </cell>
          <cell r="O18">
            <v>88790281845.641998</v>
          </cell>
          <cell r="P18" t="e">
            <v>#VALUE!</v>
          </cell>
          <cell r="Q18" t="e">
            <v>#VALUE!</v>
          </cell>
          <cell r="R18" t="e">
            <v>#VALUE!</v>
          </cell>
        </row>
        <row r="19">
          <cell r="A19" t="str">
            <v>Barbados</v>
          </cell>
          <cell r="B19" t="str">
            <v>BRB</v>
          </cell>
          <cell r="C19" t="str">
            <v>High income: nonOECD</v>
          </cell>
          <cell r="D19" t="str">
            <v>Latin America &amp; Caribbean</v>
          </cell>
          <cell r="E19" t="str">
            <v>N/A</v>
          </cell>
          <cell r="F19" t="str">
            <v>N/A</v>
          </cell>
          <cell r="G19" t="e">
            <v>#VALUE!</v>
          </cell>
          <cell r="H19">
            <v>0</v>
          </cell>
          <cell r="I19">
            <v>1100000</v>
          </cell>
          <cell r="J19">
            <v>35000</v>
          </cell>
          <cell r="K19">
            <v>65625</v>
          </cell>
          <cell r="L19" t="e">
            <v>#VALUE!</v>
          </cell>
          <cell r="M19">
            <v>0</v>
          </cell>
          <cell r="N19">
            <v>1687918.8900000001</v>
          </cell>
          <cell r="O19">
            <v>25318783.350000001</v>
          </cell>
          <cell r="P19" t="e">
            <v>#VALUE!</v>
          </cell>
          <cell r="Q19" t="e">
            <v>#VALUE!</v>
          </cell>
          <cell r="R19" t="e">
            <v>#VALUE!</v>
          </cell>
        </row>
        <row r="20">
          <cell r="A20" t="str">
            <v>Belarus</v>
          </cell>
          <cell r="B20" t="str">
            <v>BLR</v>
          </cell>
          <cell r="C20" t="str">
            <v>Upper middle income</v>
          </cell>
          <cell r="D20" t="str">
            <v>Europe &amp; Central Asia</v>
          </cell>
          <cell r="E20">
            <v>86392</v>
          </cell>
          <cell r="F20">
            <v>86.408463746643207</v>
          </cell>
          <cell r="G20">
            <v>11742.000000000002</v>
          </cell>
          <cell r="H20">
            <v>11742.000000000002</v>
          </cell>
          <cell r="I20">
            <v>1100000</v>
          </cell>
          <cell r="J20">
            <v>33000</v>
          </cell>
          <cell r="K20">
            <v>61875</v>
          </cell>
          <cell r="L20">
            <v>13642736250.000002</v>
          </cell>
          <cell r="M20">
            <v>13642736250.000002</v>
          </cell>
          <cell r="N20">
            <v>173044840.111</v>
          </cell>
          <cell r="O20">
            <v>2595672601.665</v>
          </cell>
          <cell r="P20">
            <v>5.2559541759037094</v>
          </cell>
          <cell r="Q20">
            <v>1.7519847253012364</v>
          </cell>
          <cell r="R20">
            <v>15.767862527711129</v>
          </cell>
        </row>
        <row r="21">
          <cell r="A21" t="str">
            <v>Belgium</v>
          </cell>
          <cell r="B21" t="str">
            <v>BEL</v>
          </cell>
          <cell r="C21" t="str">
            <v>High income: OECD</v>
          </cell>
          <cell r="D21" t="str">
            <v>Europe &amp; Central Asia</v>
          </cell>
          <cell r="E21">
            <v>154012</v>
          </cell>
          <cell r="F21">
            <v>78.248448172869601</v>
          </cell>
          <cell r="G21">
            <v>33500.000000000073</v>
          </cell>
          <cell r="H21">
            <v>33500.000000000073</v>
          </cell>
          <cell r="I21" t="str">
            <v>N/A</v>
          </cell>
          <cell r="J21" t="str">
            <v>N/A</v>
          </cell>
          <cell r="K21" t="e">
            <v>#VALUE!</v>
          </cell>
          <cell r="L21" t="e">
            <v>#VALUE!</v>
          </cell>
          <cell r="M21">
            <v>0</v>
          </cell>
          <cell r="N21">
            <v>0</v>
          </cell>
          <cell r="O21">
            <v>0</v>
          </cell>
          <cell r="P21" t="e">
            <v>#VALUE!</v>
          </cell>
          <cell r="Q21" t="e">
            <v>#VALUE!</v>
          </cell>
          <cell r="R21" t="e">
            <v>#VALUE!</v>
          </cell>
        </row>
        <row r="22">
          <cell r="A22" t="str">
            <v>Belize</v>
          </cell>
          <cell r="B22" t="str">
            <v>BLZ</v>
          </cell>
          <cell r="C22" t="str">
            <v>Upper middle income</v>
          </cell>
          <cell r="D22" t="str">
            <v>Latin America &amp; Caribbean</v>
          </cell>
          <cell r="E22" t="str">
            <v>N/A</v>
          </cell>
          <cell r="F22" t="str">
            <v>N/A</v>
          </cell>
          <cell r="G22" t="e">
            <v>#VALUE!</v>
          </cell>
          <cell r="H22">
            <v>0</v>
          </cell>
          <cell r="I22">
            <v>1100000</v>
          </cell>
          <cell r="J22">
            <v>35000</v>
          </cell>
          <cell r="K22">
            <v>65625</v>
          </cell>
          <cell r="L22" t="e">
            <v>#VALUE!</v>
          </cell>
          <cell r="M22">
            <v>0</v>
          </cell>
          <cell r="N22">
            <v>0</v>
          </cell>
          <cell r="O22">
            <v>0</v>
          </cell>
          <cell r="P22" t="e">
            <v>#VALUE!</v>
          </cell>
          <cell r="Q22" t="e">
            <v>#VALUE!</v>
          </cell>
          <cell r="R22" t="e">
            <v>#VALUE!</v>
          </cell>
        </row>
        <row r="23">
          <cell r="A23" t="str">
            <v>Benin</v>
          </cell>
          <cell r="B23" t="str">
            <v>BEN</v>
          </cell>
          <cell r="C23" t="str">
            <v>Low income</v>
          </cell>
          <cell r="D23" t="str">
            <v>Sub-Saharan Africa</v>
          </cell>
          <cell r="E23" t="str">
            <v>N/A</v>
          </cell>
          <cell r="F23" t="str">
            <v>N/A</v>
          </cell>
          <cell r="G23" t="e">
            <v>#VALUE!</v>
          </cell>
          <cell r="H23">
            <v>0</v>
          </cell>
          <cell r="I23">
            <v>1200000</v>
          </cell>
          <cell r="J23">
            <v>35000</v>
          </cell>
          <cell r="K23">
            <v>65625</v>
          </cell>
          <cell r="L23" t="e">
            <v>#VALUE!</v>
          </cell>
          <cell r="M23">
            <v>0</v>
          </cell>
          <cell r="N23">
            <v>130467561.88240001</v>
          </cell>
          <cell r="O23">
            <v>1957013428.2360001</v>
          </cell>
          <cell r="P23" t="e">
            <v>#VALUE!</v>
          </cell>
          <cell r="Q23" t="e">
            <v>#VALUE!</v>
          </cell>
          <cell r="R23" t="e">
            <v>#VALUE!</v>
          </cell>
        </row>
        <row r="24">
          <cell r="A24" t="str">
            <v>Bermuda</v>
          </cell>
          <cell r="B24" t="str">
            <v>BMU</v>
          </cell>
          <cell r="C24" t="str">
            <v>High income: nonOECD</v>
          </cell>
          <cell r="D24" t="str">
            <v>North America</v>
          </cell>
          <cell r="E24" t="str">
            <v>N/A</v>
          </cell>
          <cell r="F24" t="str">
            <v>N/A</v>
          </cell>
          <cell r="G24" t="e">
            <v>#VALUE!</v>
          </cell>
          <cell r="H24">
            <v>0</v>
          </cell>
          <cell r="I24" t="str">
            <v>N/A</v>
          </cell>
          <cell r="J24" t="str">
            <v>N/A</v>
          </cell>
          <cell r="K24" t="e">
            <v>#VALUE!</v>
          </cell>
          <cell r="L24" t="e">
            <v>#VALUE!</v>
          </cell>
          <cell r="M24">
            <v>0</v>
          </cell>
          <cell r="N24" t="e">
            <v>#N/A</v>
          </cell>
          <cell r="O24" t="e">
            <v>#N/A</v>
          </cell>
          <cell r="P24" t="e">
            <v>#VALUE!</v>
          </cell>
          <cell r="Q24" t="e">
            <v>#VALUE!</v>
          </cell>
          <cell r="R24" t="e">
            <v>#VALUE!</v>
          </cell>
        </row>
        <row r="25">
          <cell r="A25" t="str">
            <v>Bhutan</v>
          </cell>
          <cell r="B25" t="str">
            <v>BTN</v>
          </cell>
          <cell r="C25" t="str">
            <v>Lower middle income</v>
          </cell>
          <cell r="D25" t="str">
            <v>South Asia</v>
          </cell>
          <cell r="E25">
            <v>6920.2</v>
          </cell>
          <cell r="F25">
            <v>40.383225918326097</v>
          </cell>
          <cell r="G25">
            <v>4125.5999999999967</v>
          </cell>
          <cell r="H25">
            <v>4125.5999999999967</v>
          </cell>
          <cell r="I25">
            <v>1100000</v>
          </cell>
          <cell r="J25">
            <v>33000</v>
          </cell>
          <cell r="K25">
            <v>61875</v>
          </cell>
          <cell r="L25">
            <v>4793431499.9999962</v>
          </cell>
          <cell r="M25">
            <v>4793431499.9999962</v>
          </cell>
          <cell r="N25">
            <v>7570018.5054000001</v>
          </cell>
          <cell r="O25">
            <v>113550277.581</v>
          </cell>
          <cell r="P25">
            <v>42.214176857301368</v>
          </cell>
          <cell r="Q25">
            <v>14.07139228576712</v>
          </cell>
          <cell r="R25">
            <v>126.64253057190409</v>
          </cell>
        </row>
        <row r="26">
          <cell r="A26" t="str">
            <v>Bolivia</v>
          </cell>
          <cell r="B26" t="str">
            <v>BOL</v>
          </cell>
          <cell r="C26" t="str">
            <v>Lower middle income</v>
          </cell>
          <cell r="D26" t="str">
            <v>Latin America &amp; Caribbean</v>
          </cell>
          <cell r="E26">
            <v>81124</v>
          </cell>
          <cell r="F26">
            <v>10.471623687194899</v>
          </cell>
          <cell r="G26">
            <v>72629.000000000015</v>
          </cell>
          <cell r="H26">
            <v>72629.000000000015</v>
          </cell>
          <cell r="I26">
            <v>1100000</v>
          </cell>
          <cell r="J26">
            <v>35000</v>
          </cell>
          <cell r="K26">
            <v>65625</v>
          </cell>
          <cell r="L26">
            <v>84658178125.000015</v>
          </cell>
          <cell r="M26">
            <v>84658178125.000015</v>
          </cell>
          <cell r="N26">
            <v>546683227.704</v>
          </cell>
          <cell r="O26">
            <v>8200248415.5599995</v>
          </cell>
          <cell r="P26">
            <v>10.323855307158846</v>
          </cell>
          <cell r="Q26">
            <v>3.4412851023862814</v>
          </cell>
          <cell r="R26">
            <v>30.97156592147654</v>
          </cell>
        </row>
        <row r="27">
          <cell r="A27" t="str">
            <v>Bosnia and Herzegovina</v>
          </cell>
          <cell r="B27" t="str">
            <v>BIH</v>
          </cell>
          <cell r="C27" t="str">
            <v>Upper middle income</v>
          </cell>
          <cell r="D27" t="str">
            <v>Europe &amp; Central Asia</v>
          </cell>
          <cell r="E27">
            <v>22703</v>
          </cell>
          <cell r="F27">
            <v>92.058318283927207</v>
          </cell>
          <cell r="G27">
            <v>1803.0000000000057</v>
          </cell>
          <cell r="H27">
            <v>1803.0000000000057</v>
          </cell>
          <cell r="I27">
            <v>1100000</v>
          </cell>
          <cell r="J27">
            <v>33000</v>
          </cell>
          <cell r="K27">
            <v>61875</v>
          </cell>
          <cell r="L27">
            <v>2094860625.0000067</v>
          </cell>
          <cell r="M27">
            <v>2094860625.0000067</v>
          </cell>
          <cell r="N27">
            <v>0</v>
          </cell>
          <cell r="O27">
            <v>0</v>
          </cell>
          <cell r="P27" t="e">
            <v>#DIV/0!</v>
          </cell>
          <cell r="Q27" t="e">
            <v>#DIV/0!</v>
          </cell>
          <cell r="R27" t="e">
            <v>#DIV/0!</v>
          </cell>
        </row>
        <row r="28">
          <cell r="A28" t="str">
            <v>Botswana</v>
          </cell>
          <cell r="B28" t="str">
            <v>BWA</v>
          </cell>
          <cell r="C28" t="str">
            <v>Upper middle income</v>
          </cell>
          <cell r="D28" t="str">
            <v>Sub-Saharan Africa</v>
          </cell>
          <cell r="E28" t="str">
            <v>N/A</v>
          </cell>
          <cell r="F28" t="str">
            <v>N/A</v>
          </cell>
          <cell r="G28" t="e">
            <v>#VALUE!</v>
          </cell>
          <cell r="H28">
            <v>0</v>
          </cell>
          <cell r="I28">
            <v>1200000</v>
          </cell>
          <cell r="J28">
            <v>35000</v>
          </cell>
          <cell r="K28">
            <v>65625</v>
          </cell>
          <cell r="L28" t="e">
            <v>#VALUE!</v>
          </cell>
          <cell r="M28">
            <v>0</v>
          </cell>
          <cell r="N28">
            <v>57936028.585599996</v>
          </cell>
          <cell r="O28">
            <v>869040428.78399992</v>
          </cell>
          <cell r="P28" t="e">
            <v>#VALUE!</v>
          </cell>
          <cell r="Q28" t="e">
            <v>#VALUE!</v>
          </cell>
          <cell r="R28" t="e">
            <v>#VALUE!</v>
          </cell>
        </row>
        <row r="29">
          <cell r="A29" t="str">
            <v>Brazil</v>
          </cell>
          <cell r="B29" t="str">
            <v>BRA</v>
          </cell>
          <cell r="C29" t="str">
            <v>Upper middle income</v>
          </cell>
          <cell r="D29" t="str">
            <v>Latin America &amp; Caribbean</v>
          </cell>
          <cell r="E29">
            <v>1580964</v>
          </cell>
          <cell r="F29">
            <v>13.456</v>
          </cell>
          <cell r="G29">
            <v>1368229.48416</v>
          </cell>
          <cell r="H29">
            <v>1368229.48416</v>
          </cell>
          <cell r="I29">
            <v>1100000</v>
          </cell>
          <cell r="J29">
            <v>35000</v>
          </cell>
          <cell r="K29">
            <v>65625</v>
          </cell>
          <cell r="L29">
            <v>1594842492474</v>
          </cell>
          <cell r="M29">
            <v>1594842492474</v>
          </cell>
          <cell r="N29">
            <v>0</v>
          </cell>
          <cell r="O29">
            <v>0</v>
          </cell>
          <cell r="P29" t="e">
            <v>#DIV/0!</v>
          </cell>
          <cell r="Q29" t="e">
            <v>#DIV/0!</v>
          </cell>
          <cell r="R29" t="e">
            <v>#DIV/0!</v>
          </cell>
        </row>
        <row r="30">
          <cell r="A30" t="str">
            <v>Brunei Darussalam</v>
          </cell>
          <cell r="B30" t="str">
            <v>BRN</v>
          </cell>
          <cell r="C30" t="str">
            <v>High income: nonOECD</v>
          </cell>
          <cell r="D30" t="str">
            <v>East Asia &amp; Pacific</v>
          </cell>
          <cell r="E30">
            <v>3028.11</v>
          </cell>
          <cell r="F30">
            <v>80.397013318538598</v>
          </cell>
          <cell r="G30">
            <v>593.60000000000082</v>
          </cell>
          <cell r="H30">
            <v>593.60000000000082</v>
          </cell>
          <cell r="I30">
            <v>1100000</v>
          </cell>
          <cell r="J30">
            <v>33000</v>
          </cell>
          <cell r="K30">
            <v>61875</v>
          </cell>
          <cell r="L30">
            <v>689689000.00000095</v>
          </cell>
          <cell r="M30">
            <v>689689000.00000095</v>
          </cell>
          <cell r="N30">
            <v>541418363.3628</v>
          </cell>
          <cell r="O30">
            <v>8121275450.4420004</v>
          </cell>
          <cell r="P30">
            <v>8.4923729555616126E-2</v>
          </cell>
          <cell r="Q30">
            <v>2.8307909851872041E-2</v>
          </cell>
          <cell r="R30">
            <v>0.25477118866684839</v>
          </cell>
        </row>
        <row r="31">
          <cell r="A31" t="str">
            <v>Bulgaria</v>
          </cell>
          <cell r="B31" t="str">
            <v>BGR</v>
          </cell>
          <cell r="C31" t="str">
            <v>Upper middle income</v>
          </cell>
          <cell r="D31" t="str">
            <v>Europe &amp; Central Asia</v>
          </cell>
          <cell r="E31">
            <v>19456</v>
          </cell>
          <cell r="F31">
            <v>98.571134868421098</v>
          </cell>
          <cell r="G31">
            <v>277.9999999999917</v>
          </cell>
          <cell r="H31">
            <v>277.9999999999917</v>
          </cell>
          <cell r="I31">
            <v>1100000</v>
          </cell>
          <cell r="J31">
            <v>33000</v>
          </cell>
          <cell r="K31">
            <v>61875</v>
          </cell>
          <cell r="L31">
            <v>323001249.99999034</v>
          </cell>
          <cell r="M31">
            <v>323001249.99999034</v>
          </cell>
          <cell r="N31">
            <v>0</v>
          </cell>
          <cell r="O31">
            <v>0</v>
          </cell>
          <cell r="P31" t="e">
            <v>#DIV/0!</v>
          </cell>
          <cell r="Q31" t="e">
            <v>#DIV/0!</v>
          </cell>
          <cell r="R31" t="e">
            <v>#DIV/0!</v>
          </cell>
        </row>
        <row r="32">
          <cell r="A32" t="str">
            <v>Burkina Faso</v>
          </cell>
          <cell r="B32" t="str">
            <v>BFA</v>
          </cell>
          <cell r="C32" t="str">
            <v>Low income</v>
          </cell>
          <cell r="D32" t="str">
            <v>Sub-Saharan Africa</v>
          </cell>
          <cell r="E32">
            <v>15271.6</v>
          </cell>
          <cell r="F32" t="str">
            <v>N/A</v>
          </cell>
          <cell r="G32" t="e">
            <v>#VALUE!</v>
          </cell>
          <cell r="H32">
            <v>0</v>
          </cell>
          <cell r="I32">
            <v>1200000</v>
          </cell>
          <cell r="J32">
            <v>35000</v>
          </cell>
          <cell r="K32">
            <v>65625</v>
          </cell>
          <cell r="L32" t="e">
            <v>#VALUE!</v>
          </cell>
          <cell r="M32">
            <v>0</v>
          </cell>
          <cell r="N32">
            <v>74974209.211199999</v>
          </cell>
          <cell r="O32">
            <v>1124613138.168</v>
          </cell>
          <cell r="P32" t="e">
            <v>#VALUE!</v>
          </cell>
          <cell r="Q32" t="e">
            <v>#VALUE!</v>
          </cell>
          <cell r="R32" t="e">
            <v>#VALUE!</v>
          </cell>
        </row>
        <row r="33">
          <cell r="A33" t="str">
            <v>Burundi</v>
          </cell>
          <cell r="B33" t="str">
            <v>BDI</v>
          </cell>
          <cell r="C33" t="str">
            <v>Low income</v>
          </cell>
          <cell r="D33" t="str">
            <v>Sub-Saharan Africa</v>
          </cell>
          <cell r="E33" t="str">
            <v>N/A</v>
          </cell>
          <cell r="F33" t="str">
            <v>N/A</v>
          </cell>
          <cell r="G33" t="e">
            <v>#VALUE!</v>
          </cell>
          <cell r="H33">
            <v>0</v>
          </cell>
          <cell r="I33">
            <v>1200000</v>
          </cell>
          <cell r="J33">
            <v>35000</v>
          </cell>
          <cell r="K33">
            <v>65625</v>
          </cell>
          <cell r="L33" t="e">
            <v>#VALUE!</v>
          </cell>
          <cell r="M33">
            <v>0</v>
          </cell>
          <cell r="N33">
            <v>0</v>
          </cell>
          <cell r="O33">
            <v>0</v>
          </cell>
          <cell r="P33" t="e">
            <v>#VALUE!</v>
          </cell>
          <cell r="Q33" t="e">
            <v>#VALUE!</v>
          </cell>
          <cell r="R33" t="e">
            <v>#VALUE!</v>
          </cell>
        </row>
        <row r="34">
          <cell r="A34" t="str">
            <v>Cabo Verde</v>
          </cell>
          <cell r="B34" t="str">
            <v>CPV</v>
          </cell>
          <cell r="C34" t="str">
            <v>Lower middle income</v>
          </cell>
          <cell r="D34" t="str">
            <v>Sub-Saharan Africa</v>
          </cell>
          <cell r="E34" t="str">
            <v>N/A</v>
          </cell>
          <cell r="F34" t="str">
            <v>N/A</v>
          </cell>
          <cell r="G34" t="e">
            <v>#VALUE!</v>
          </cell>
          <cell r="H34">
            <v>0</v>
          </cell>
          <cell r="I34">
            <v>1200000</v>
          </cell>
          <cell r="J34">
            <v>35000</v>
          </cell>
          <cell r="K34">
            <v>65625</v>
          </cell>
          <cell r="L34" t="e">
            <v>#VALUE!</v>
          </cell>
          <cell r="M34">
            <v>0</v>
          </cell>
          <cell r="N34">
            <v>40508445.357799999</v>
          </cell>
          <cell r="O34">
            <v>607626680.36699998</v>
          </cell>
          <cell r="P34" t="e">
            <v>#VALUE!</v>
          </cell>
          <cell r="Q34" t="e">
            <v>#VALUE!</v>
          </cell>
          <cell r="R34" t="e">
            <v>#VALUE!</v>
          </cell>
        </row>
        <row r="35">
          <cell r="A35" t="str">
            <v>Cambodia</v>
          </cell>
          <cell r="B35" t="str">
            <v>KHM</v>
          </cell>
          <cell r="C35" t="str">
            <v>Low income</v>
          </cell>
          <cell r="D35" t="str">
            <v>East Asia &amp; Pacific</v>
          </cell>
          <cell r="E35" t="str">
            <v>N/A</v>
          </cell>
          <cell r="F35" t="str">
            <v>N/A</v>
          </cell>
          <cell r="G35" t="e">
            <v>#VALUE!</v>
          </cell>
          <cell r="H35">
            <v>0</v>
          </cell>
          <cell r="I35">
            <v>1100000</v>
          </cell>
          <cell r="J35">
            <v>33000</v>
          </cell>
          <cell r="K35">
            <v>61875</v>
          </cell>
          <cell r="L35" t="e">
            <v>#VALUE!</v>
          </cell>
          <cell r="M35">
            <v>0</v>
          </cell>
          <cell r="N35">
            <v>0</v>
          </cell>
          <cell r="O35">
            <v>0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6">
          <cell r="A36" t="str">
            <v>Cameroon</v>
          </cell>
          <cell r="B36" t="str">
            <v>CMR</v>
          </cell>
          <cell r="C36" t="str">
            <v>Lower middle income</v>
          </cell>
          <cell r="D36" t="str">
            <v>Sub-Saharan Africa</v>
          </cell>
          <cell r="E36">
            <v>49751</v>
          </cell>
          <cell r="F36">
            <v>10.072159353580799</v>
          </cell>
          <cell r="G36">
            <v>44740.000000000015</v>
          </cell>
          <cell r="H36">
            <v>44740.000000000015</v>
          </cell>
          <cell r="I36">
            <v>1200000</v>
          </cell>
          <cell r="J36">
            <v>35000</v>
          </cell>
          <cell r="K36">
            <v>65625</v>
          </cell>
          <cell r="L36">
            <v>56624062500.000015</v>
          </cell>
          <cell r="M36">
            <v>56624062500.000015</v>
          </cell>
          <cell r="N36">
            <v>964105080.93899989</v>
          </cell>
          <cell r="O36">
            <v>14461576214.084999</v>
          </cell>
          <cell r="P36">
            <v>3.9154834619514318</v>
          </cell>
          <cell r="Q36">
            <v>1.3051611539838106</v>
          </cell>
          <cell r="R36">
            <v>11.746450385854297</v>
          </cell>
        </row>
        <row r="37">
          <cell r="A37" t="str">
            <v>Canada</v>
          </cell>
          <cell r="B37" t="str">
            <v>CAN</v>
          </cell>
          <cell r="C37" t="str">
            <v>High income: OECD</v>
          </cell>
          <cell r="D37" t="str">
            <v>North America</v>
          </cell>
          <cell r="E37" t="str">
            <v>N/A</v>
          </cell>
          <cell r="F37" t="str">
            <v>N/A</v>
          </cell>
          <cell r="G37" t="e">
            <v>#VALUE!</v>
          </cell>
          <cell r="H37">
            <v>0</v>
          </cell>
          <cell r="I37" t="str">
            <v>N/A</v>
          </cell>
          <cell r="J37" t="str">
            <v>N/A</v>
          </cell>
          <cell r="K37" t="e">
            <v>#VALUE!</v>
          </cell>
          <cell r="L37" t="e">
            <v>#VALUE!</v>
          </cell>
          <cell r="M37">
            <v>0</v>
          </cell>
          <cell r="N37">
            <v>0</v>
          </cell>
          <cell r="O37">
            <v>0</v>
          </cell>
          <cell r="P37" t="e">
            <v>#VALUE!</v>
          </cell>
          <cell r="Q37" t="e">
            <v>#VALUE!</v>
          </cell>
          <cell r="R37" t="e">
            <v>#VALUE!</v>
          </cell>
        </row>
        <row r="38">
          <cell r="A38" t="str">
            <v>Cayman Islands</v>
          </cell>
          <cell r="B38" t="str">
            <v>CYM</v>
          </cell>
          <cell r="C38" t="str">
            <v>High income: nonOECD</v>
          </cell>
          <cell r="D38" t="str">
            <v>Latin America &amp; Caribbean</v>
          </cell>
          <cell r="E38" t="str">
            <v>N/A</v>
          </cell>
          <cell r="F38" t="str">
            <v>N/A</v>
          </cell>
          <cell r="G38" t="e">
            <v>#VALUE!</v>
          </cell>
          <cell r="H38">
            <v>0</v>
          </cell>
          <cell r="I38">
            <v>1100000</v>
          </cell>
          <cell r="J38">
            <v>35000</v>
          </cell>
          <cell r="K38">
            <v>65625</v>
          </cell>
          <cell r="L38" t="e">
            <v>#VALUE!</v>
          </cell>
          <cell r="M38">
            <v>0</v>
          </cell>
          <cell r="N38" t="e">
            <v>#N/A</v>
          </cell>
          <cell r="O38" t="e">
            <v>#N/A</v>
          </cell>
          <cell r="P38" t="e">
            <v>#VALUE!</v>
          </cell>
          <cell r="Q38" t="e">
            <v>#VALUE!</v>
          </cell>
          <cell r="R38" t="e">
            <v>#VALUE!</v>
          </cell>
        </row>
        <row r="39">
          <cell r="A39" t="str">
            <v>Central African Republic</v>
          </cell>
          <cell r="B39" t="str">
            <v>CAF</v>
          </cell>
          <cell r="C39" t="str">
            <v>Low income</v>
          </cell>
          <cell r="D39" t="str">
            <v>Sub-Saharan Africa</v>
          </cell>
          <cell r="E39">
            <v>20278</v>
          </cell>
          <cell r="F39">
            <v>6.8349935891113498</v>
          </cell>
          <cell r="G39">
            <v>18892</v>
          </cell>
          <cell r="H39">
            <v>18892</v>
          </cell>
          <cell r="I39">
            <v>1200000</v>
          </cell>
          <cell r="J39">
            <v>35000</v>
          </cell>
          <cell r="K39">
            <v>65625</v>
          </cell>
          <cell r="L39">
            <v>23910187500</v>
          </cell>
          <cell r="M39">
            <v>23910187500</v>
          </cell>
          <cell r="N39">
            <v>0</v>
          </cell>
          <cell r="O39">
            <v>0</v>
          </cell>
          <cell r="P39" t="e">
            <v>#DIV/0!</v>
          </cell>
          <cell r="Q39" t="e">
            <v>#DIV/0!</v>
          </cell>
          <cell r="R39" t="e">
            <v>#DIV/0!</v>
          </cell>
        </row>
        <row r="40">
          <cell r="A40" t="str">
            <v>Chad</v>
          </cell>
          <cell r="B40" t="str">
            <v>TCD</v>
          </cell>
          <cell r="C40" t="str">
            <v>Low income</v>
          </cell>
          <cell r="D40" t="str">
            <v>Sub-Saharan Africa</v>
          </cell>
          <cell r="E40" t="str">
            <v>N/A</v>
          </cell>
          <cell r="F40" t="str">
            <v>N/A</v>
          </cell>
          <cell r="G40" t="e">
            <v>#VALUE!</v>
          </cell>
          <cell r="H40">
            <v>0</v>
          </cell>
          <cell r="I40">
            <v>1200000</v>
          </cell>
          <cell r="J40">
            <v>35000</v>
          </cell>
          <cell r="K40">
            <v>65625</v>
          </cell>
          <cell r="L40" t="e">
            <v>#VALUE!</v>
          </cell>
          <cell r="M40">
            <v>0</v>
          </cell>
          <cell r="N40">
            <v>0</v>
          </cell>
          <cell r="O40">
            <v>0</v>
          </cell>
          <cell r="P40" t="e">
            <v>#VALUE!</v>
          </cell>
          <cell r="Q40" t="e">
            <v>#VALUE!</v>
          </cell>
          <cell r="R40" t="e">
            <v>#VALUE!</v>
          </cell>
        </row>
        <row r="41">
          <cell r="A41" t="str">
            <v>Channel Islands</v>
          </cell>
          <cell r="B41" t="str">
            <v>CHI</v>
          </cell>
          <cell r="C41" t="str">
            <v>High income: nonOECD</v>
          </cell>
          <cell r="D41" t="str">
            <v>Europe &amp; Central Asia</v>
          </cell>
          <cell r="E41" t="str">
            <v>N/A</v>
          </cell>
          <cell r="F41" t="str">
            <v>N/A</v>
          </cell>
          <cell r="G41" t="e">
            <v>#VALUE!</v>
          </cell>
          <cell r="H41">
            <v>0</v>
          </cell>
          <cell r="I41" t="str">
            <v>N/A</v>
          </cell>
          <cell r="J41" t="str">
            <v>N/A</v>
          </cell>
          <cell r="K41" t="e">
            <v>#VALUE!</v>
          </cell>
          <cell r="L41" t="e">
            <v>#VALUE!</v>
          </cell>
          <cell r="M41">
            <v>0</v>
          </cell>
          <cell r="N41" t="e">
            <v>#N/A</v>
          </cell>
          <cell r="O41" t="e">
            <v>#N/A</v>
          </cell>
          <cell r="P41" t="e">
            <v>#VALUE!</v>
          </cell>
          <cell r="Q41" t="e">
            <v>#VALUE!</v>
          </cell>
          <cell r="R41" t="e">
            <v>#VALUE!</v>
          </cell>
        </row>
        <row r="42">
          <cell r="A42" t="str">
            <v>Chile</v>
          </cell>
          <cell r="B42" t="str">
            <v>CHL</v>
          </cell>
          <cell r="C42" t="str">
            <v>High income: OECD</v>
          </cell>
          <cell r="D42" t="str">
            <v>Latin America &amp; Caribbean</v>
          </cell>
          <cell r="E42">
            <v>77763.740000000005</v>
          </cell>
          <cell r="F42">
            <v>23.3</v>
          </cell>
          <cell r="G42">
            <v>59644.788580000008</v>
          </cell>
          <cell r="H42">
            <v>59644.788580000008</v>
          </cell>
          <cell r="I42">
            <v>1100000</v>
          </cell>
          <cell r="J42">
            <v>35000</v>
          </cell>
          <cell r="K42">
            <v>65625</v>
          </cell>
          <cell r="L42">
            <v>69523456688.562515</v>
          </cell>
          <cell r="M42">
            <v>69523456688.562515</v>
          </cell>
          <cell r="N42">
            <v>0</v>
          </cell>
          <cell r="O42">
            <v>0</v>
          </cell>
          <cell r="P42" t="e">
            <v>#DIV/0!</v>
          </cell>
          <cell r="Q42" t="e">
            <v>#DIV/0!</v>
          </cell>
          <cell r="R42" t="e">
            <v>#DIV/0!</v>
          </cell>
        </row>
        <row r="43">
          <cell r="A43" t="str">
            <v>China</v>
          </cell>
          <cell r="B43" t="str">
            <v>CHN</v>
          </cell>
          <cell r="C43" t="str">
            <v>Upper middle income</v>
          </cell>
          <cell r="D43" t="str">
            <v>East Asia &amp; Pacific</v>
          </cell>
          <cell r="E43">
            <v>4008229</v>
          </cell>
          <cell r="F43">
            <v>60.930026702566103</v>
          </cell>
          <cell r="G43">
            <v>1566014.0000000019</v>
          </cell>
          <cell r="H43">
            <v>1566014.0000000019</v>
          </cell>
          <cell r="I43">
            <v>1200000</v>
          </cell>
          <cell r="J43">
            <v>35000</v>
          </cell>
          <cell r="K43">
            <v>65625</v>
          </cell>
          <cell r="L43">
            <v>1981986468750.0024</v>
          </cell>
          <cell r="M43">
            <v>1981986468750.0024</v>
          </cell>
          <cell r="N43">
            <v>9773793666.4980011</v>
          </cell>
          <cell r="O43">
            <v>146606904997.47003</v>
          </cell>
          <cell r="P43">
            <v>13.519052658428368</v>
          </cell>
          <cell r="Q43">
            <v>4.5063508861427897</v>
          </cell>
          <cell r="R43">
            <v>40.557157975285108</v>
          </cell>
        </row>
        <row r="44">
          <cell r="A44" t="str">
            <v>Colombia</v>
          </cell>
          <cell r="B44" t="str">
            <v>COL</v>
          </cell>
          <cell r="C44" t="str">
            <v>Upper middle income</v>
          </cell>
          <cell r="D44" t="str">
            <v>Latin America &amp; Caribbean</v>
          </cell>
          <cell r="E44">
            <v>203627</v>
          </cell>
          <cell r="F44" t="str">
            <v>N/A</v>
          </cell>
          <cell r="G44" t="e">
            <v>#VALUE!</v>
          </cell>
          <cell r="H44">
            <v>0</v>
          </cell>
          <cell r="I44">
            <v>1100000</v>
          </cell>
          <cell r="J44">
            <v>35000</v>
          </cell>
          <cell r="K44">
            <v>65625</v>
          </cell>
          <cell r="L44" t="e">
            <v>#VALUE!</v>
          </cell>
          <cell r="M44">
            <v>0</v>
          </cell>
          <cell r="N44">
            <v>0</v>
          </cell>
          <cell r="O44">
            <v>0</v>
          </cell>
          <cell r="P44" t="e">
            <v>#VALUE!</v>
          </cell>
          <cell r="Q44" t="e">
            <v>#VALUE!</v>
          </cell>
          <cell r="R44" t="e">
            <v>#VALUE!</v>
          </cell>
        </row>
        <row r="45">
          <cell r="A45" t="str">
            <v>Comoros</v>
          </cell>
          <cell r="B45" t="str">
            <v>COM</v>
          </cell>
          <cell r="C45" t="str">
            <v>Low income</v>
          </cell>
          <cell r="D45" t="str">
            <v>Sub-Saharan Africa</v>
          </cell>
          <cell r="E45" t="str">
            <v>N/A</v>
          </cell>
          <cell r="F45" t="str">
            <v>N/A</v>
          </cell>
          <cell r="G45" t="e">
            <v>#VALUE!</v>
          </cell>
          <cell r="H45">
            <v>0</v>
          </cell>
          <cell r="I45">
            <v>1200000</v>
          </cell>
          <cell r="J45">
            <v>35000</v>
          </cell>
          <cell r="K45">
            <v>65625</v>
          </cell>
          <cell r="L45" t="e">
            <v>#VALUE!</v>
          </cell>
          <cell r="M45">
            <v>0</v>
          </cell>
          <cell r="N45">
            <v>0</v>
          </cell>
          <cell r="O45">
            <v>0</v>
          </cell>
          <cell r="P45" t="e">
            <v>#VALUE!</v>
          </cell>
          <cell r="Q45" t="e">
            <v>#VALUE!</v>
          </cell>
          <cell r="R45" t="e">
            <v>#VALUE!</v>
          </cell>
        </row>
        <row r="46">
          <cell r="A46" t="str">
            <v>Congo, Dem. Rep.</v>
          </cell>
          <cell r="B46" t="str">
            <v>ZAR</v>
          </cell>
          <cell r="C46" t="str">
            <v>Low income</v>
          </cell>
          <cell r="D46" t="str">
            <v>Sub-Saharan Africa</v>
          </cell>
          <cell r="E46" t="str">
            <v>N/A</v>
          </cell>
          <cell r="F46" t="str">
            <v>N/A</v>
          </cell>
          <cell r="G46" t="e">
            <v>#VALUE!</v>
          </cell>
          <cell r="H46">
            <v>0</v>
          </cell>
          <cell r="I46">
            <v>1200000</v>
          </cell>
          <cell r="J46">
            <v>35000</v>
          </cell>
          <cell r="K46">
            <v>65625</v>
          </cell>
          <cell r="L46" t="e">
            <v>#VALUE!</v>
          </cell>
          <cell r="M46">
            <v>0</v>
          </cell>
          <cell r="N46">
            <v>237158762.30500004</v>
          </cell>
          <cell r="O46">
            <v>3557381434.5750008</v>
          </cell>
          <cell r="P46" t="e">
            <v>#VALUE!</v>
          </cell>
          <cell r="Q46" t="e">
            <v>#VALUE!</v>
          </cell>
          <cell r="R46" t="e">
            <v>#VALUE!</v>
          </cell>
        </row>
        <row r="47">
          <cell r="A47" t="str">
            <v>Congo, Rep.</v>
          </cell>
          <cell r="B47" t="str">
            <v>COG</v>
          </cell>
          <cell r="C47" t="str">
            <v>Lower middle income</v>
          </cell>
          <cell r="D47" t="str">
            <v>Sub-Saharan Africa</v>
          </cell>
          <cell r="E47" t="str">
            <v>N/A</v>
          </cell>
          <cell r="F47" t="str">
            <v>N/A</v>
          </cell>
          <cell r="G47" t="e">
            <v>#VALUE!</v>
          </cell>
          <cell r="H47">
            <v>0</v>
          </cell>
          <cell r="I47">
            <v>1200000</v>
          </cell>
          <cell r="J47">
            <v>35000</v>
          </cell>
          <cell r="K47">
            <v>65625</v>
          </cell>
          <cell r="L47" t="e">
            <v>#VALUE!</v>
          </cell>
          <cell r="M47">
            <v>0</v>
          </cell>
          <cell r="N47">
            <v>620500473.93280005</v>
          </cell>
          <cell r="O47">
            <v>9307507108.9920006</v>
          </cell>
          <cell r="P47" t="e">
            <v>#VALUE!</v>
          </cell>
          <cell r="Q47" t="e">
            <v>#VALUE!</v>
          </cell>
          <cell r="R47" t="e">
            <v>#VALUE!</v>
          </cell>
        </row>
        <row r="48">
          <cell r="A48" t="str">
            <v>Costa Rica</v>
          </cell>
          <cell r="B48" t="str">
            <v>CRI</v>
          </cell>
          <cell r="C48" t="str">
            <v>Upper middle income</v>
          </cell>
          <cell r="D48" t="str">
            <v>Latin America &amp; Caribbean</v>
          </cell>
          <cell r="E48">
            <v>39937</v>
          </cell>
          <cell r="F48">
            <v>25.284823597165499</v>
          </cell>
          <cell r="G48">
            <v>29839.000000000011</v>
          </cell>
          <cell r="H48">
            <v>29839.000000000011</v>
          </cell>
          <cell r="I48">
            <v>1100000</v>
          </cell>
          <cell r="J48">
            <v>35000</v>
          </cell>
          <cell r="K48">
            <v>65625</v>
          </cell>
          <cell r="L48">
            <v>34781084375.000015</v>
          </cell>
          <cell r="M48">
            <v>34781084375.000015</v>
          </cell>
          <cell r="N48">
            <v>0</v>
          </cell>
          <cell r="O48">
            <v>0</v>
          </cell>
          <cell r="P48" t="e">
            <v>#DIV/0!</v>
          </cell>
          <cell r="Q48" t="e">
            <v>#DIV/0!</v>
          </cell>
          <cell r="R48" t="e">
            <v>#DIV/0!</v>
          </cell>
        </row>
        <row r="49">
          <cell r="A49" t="str">
            <v>Cote d'Ivoire</v>
          </cell>
          <cell r="B49" t="str">
            <v>CIV</v>
          </cell>
          <cell r="C49" t="str">
            <v>Lower middle income</v>
          </cell>
          <cell r="D49" t="str">
            <v>Sub-Saharan Africa</v>
          </cell>
          <cell r="E49" t="str">
            <v>N/A</v>
          </cell>
          <cell r="F49" t="str">
            <v>N/A</v>
          </cell>
          <cell r="G49" t="e">
            <v>#VALUE!</v>
          </cell>
          <cell r="H49">
            <v>0</v>
          </cell>
          <cell r="I49">
            <v>1200000</v>
          </cell>
          <cell r="J49">
            <v>35000</v>
          </cell>
          <cell r="K49">
            <v>65625</v>
          </cell>
          <cell r="L49" t="e">
            <v>#VALUE!</v>
          </cell>
          <cell r="M49">
            <v>0</v>
          </cell>
          <cell r="N49" t="e">
            <v>#N/A</v>
          </cell>
          <cell r="O49" t="e">
            <v>#N/A</v>
          </cell>
          <cell r="P49" t="e">
            <v>#VALUE!</v>
          </cell>
          <cell r="Q49" t="e">
            <v>#VALUE!</v>
          </cell>
          <cell r="R49" t="e">
            <v>#VALUE!</v>
          </cell>
        </row>
        <row r="50">
          <cell r="A50" t="str">
            <v>Croatia</v>
          </cell>
          <cell r="B50" t="str">
            <v>HRV</v>
          </cell>
          <cell r="C50" t="str">
            <v>High income: nonOECD</v>
          </cell>
          <cell r="D50" t="str">
            <v>Europe &amp; Central Asia</v>
          </cell>
          <cell r="E50">
            <v>29333</v>
          </cell>
          <cell r="F50">
            <v>90.720349094876099</v>
          </cell>
          <cell r="G50">
            <v>2721.9999999999945</v>
          </cell>
          <cell r="H50">
            <v>2721.9999999999945</v>
          </cell>
          <cell r="I50">
            <v>1100000</v>
          </cell>
          <cell r="J50">
            <v>33000</v>
          </cell>
          <cell r="K50">
            <v>61875</v>
          </cell>
          <cell r="L50">
            <v>3162623749.9999938</v>
          </cell>
          <cell r="M50">
            <v>3162623749.9999938</v>
          </cell>
          <cell r="N50">
            <v>0</v>
          </cell>
          <cell r="O50">
            <v>0</v>
          </cell>
          <cell r="P50" t="e">
            <v>#DIV/0!</v>
          </cell>
          <cell r="Q50" t="e">
            <v>#DIV/0!</v>
          </cell>
          <cell r="R50" t="e">
            <v>#DIV/0!</v>
          </cell>
        </row>
        <row r="51">
          <cell r="A51" t="str">
            <v>Cuba</v>
          </cell>
          <cell r="B51" t="str">
            <v>CUB</v>
          </cell>
          <cell r="C51" t="str">
            <v>Upper middle income</v>
          </cell>
          <cell r="D51" t="str">
            <v>Latin America &amp; Caribbean</v>
          </cell>
          <cell r="E51" t="str">
            <v>N/A</v>
          </cell>
          <cell r="F51" t="str">
            <v>N/A</v>
          </cell>
          <cell r="G51" t="e">
            <v>#VALUE!</v>
          </cell>
          <cell r="H51">
            <v>0</v>
          </cell>
          <cell r="I51">
            <v>1100000</v>
          </cell>
          <cell r="J51">
            <v>35000</v>
          </cell>
          <cell r="K51">
            <v>65625</v>
          </cell>
          <cell r="L51" t="e">
            <v>#VALUE!</v>
          </cell>
          <cell r="M51">
            <v>0</v>
          </cell>
          <cell r="N51" t="e">
            <v>#N/A</v>
          </cell>
          <cell r="O51" t="e">
            <v>#N/A</v>
          </cell>
          <cell r="P51" t="e">
            <v>#VALUE!</v>
          </cell>
          <cell r="Q51" t="e">
            <v>#VALUE!</v>
          </cell>
          <cell r="R51" t="e">
            <v>#VALUE!</v>
          </cell>
        </row>
        <row r="52">
          <cell r="A52" t="str">
            <v>Curacao</v>
          </cell>
          <cell r="B52" t="str">
            <v>CUW</v>
          </cell>
          <cell r="C52" t="str">
            <v>High income: nonOECD</v>
          </cell>
          <cell r="D52" t="str">
            <v>Latin America &amp; Caribbean</v>
          </cell>
          <cell r="E52" t="str">
            <v>N/A</v>
          </cell>
          <cell r="F52" t="str">
            <v>N/A</v>
          </cell>
          <cell r="G52" t="e">
            <v>#VALUE!</v>
          </cell>
          <cell r="H52">
            <v>0</v>
          </cell>
          <cell r="I52">
            <v>1100000</v>
          </cell>
          <cell r="J52">
            <v>35000</v>
          </cell>
          <cell r="K52">
            <v>65625</v>
          </cell>
          <cell r="L52" t="e">
            <v>#VALUE!</v>
          </cell>
          <cell r="M52">
            <v>0</v>
          </cell>
          <cell r="N52" t="e">
            <v>#N/A</v>
          </cell>
          <cell r="O52" t="e">
            <v>#N/A</v>
          </cell>
          <cell r="P52" t="e">
            <v>#VALUE!</v>
          </cell>
          <cell r="Q52" t="e">
            <v>#VALUE!</v>
          </cell>
          <cell r="R52" t="e">
            <v>#VALUE!</v>
          </cell>
        </row>
        <row r="53">
          <cell r="A53" t="str">
            <v>Cyprus</v>
          </cell>
          <cell r="B53" t="str">
            <v>CYP</v>
          </cell>
          <cell r="C53" t="str">
            <v>High income: nonOECD</v>
          </cell>
          <cell r="D53" t="str">
            <v>Europe &amp; Central Asia</v>
          </cell>
          <cell r="E53">
            <v>12483</v>
          </cell>
          <cell r="F53">
            <v>65.424977970039293</v>
          </cell>
          <cell r="G53">
            <v>4315.9999999999955</v>
          </cell>
          <cell r="H53">
            <v>4315.9999999999955</v>
          </cell>
          <cell r="I53">
            <v>1100000</v>
          </cell>
          <cell r="J53">
            <v>33000</v>
          </cell>
          <cell r="K53">
            <v>61875</v>
          </cell>
          <cell r="L53">
            <v>5014652499.9999943</v>
          </cell>
          <cell r="M53">
            <v>5014652499.9999943</v>
          </cell>
          <cell r="N53">
            <v>0</v>
          </cell>
          <cell r="O53">
            <v>0</v>
          </cell>
          <cell r="P53" t="e">
            <v>#DIV/0!</v>
          </cell>
          <cell r="Q53" t="e">
            <v>#DIV/0!</v>
          </cell>
          <cell r="R53" t="e">
            <v>#DIV/0!</v>
          </cell>
        </row>
        <row r="54">
          <cell r="A54" t="str">
            <v>Czech Republic</v>
          </cell>
          <cell r="B54" t="str">
            <v>CZE</v>
          </cell>
          <cell r="C54" t="str">
            <v>High income: OECD</v>
          </cell>
          <cell r="D54" t="str">
            <v>Europe &amp; Central Asia</v>
          </cell>
          <cell r="E54">
            <v>130671</v>
          </cell>
          <cell r="F54" t="str">
            <v>N/A</v>
          </cell>
          <cell r="G54" t="e">
            <v>#VALUE!</v>
          </cell>
          <cell r="H54">
            <v>0</v>
          </cell>
          <cell r="I54" t="str">
            <v>N/A</v>
          </cell>
          <cell r="J54" t="str">
            <v>N/A</v>
          </cell>
          <cell r="K54" t="e">
            <v>#VALUE!</v>
          </cell>
          <cell r="L54" t="e">
            <v>#VALUE!</v>
          </cell>
          <cell r="M54">
            <v>0</v>
          </cell>
          <cell r="N54">
            <v>0</v>
          </cell>
          <cell r="O54">
            <v>0</v>
          </cell>
          <cell r="P54" t="e">
            <v>#VALUE!</v>
          </cell>
          <cell r="Q54" t="e">
            <v>#VALUE!</v>
          </cell>
          <cell r="R54" t="e">
            <v>#VALUE!</v>
          </cell>
        </row>
        <row r="55">
          <cell r="A55" t="str">
            <v>Denmark</v>
          </cell>
          <cell r="B55" t="str">
            <v>DNK</v>
          </cell>
          <cell r="C55" t="str">
            <v>High income: OECD</v>
          </cell>
          <cell r="D55" t="str">
            <v>Europe &amp; Central Asia</v>
          </cell>
          <cell r="E55">
            <v>74054</v>
          </cell>
          <cell r="F55">
            <v>100</v>
          </cell>
          <cell r="G55">
            <v>0</v>
          </cell>
          <cell r="H55">
            <v>0</v>
          </cell>
          <cell r="I55" t="str">
            <v>N/A</v>
          </cell>
          <cell r="J55" t="str">
            <v>N/A</v>
          </cell>
          <cell r="K55" t="e">
            <v>#VALUE!</v>
          </cell>
          <cell r="L55" t="e">
            <v>#VALUE!</v>
          </cell>
          <cell r="M55">
            <v>0</v>
          </cell>
          <cell r="N55">
            <v>0</v>
          </cell>
          <cell r="O55">
            <v>0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56">
          <cell r="A56" t="str">
            <v>Djibouti</v>
          </cell>
          <cell r="B56" t="str">
            <v>DJI</v>
          </cell>
          <cell r="C56" t="str">
            <v>Lower middle income</v>
          </cell>
          <cell r="D56" t="str">
            <v>Middle East &amp; North Africa</v>
          </cell>
          <cell r="E56" t="str">
            <v>N/A</v>
          </cell>
          <cell r="F56" t="str">
            <v>N/A</v>
          </cell>
          <cell r="G56" t="e">
            <v>#VALUE!</v>
          </cell>
          <cell r="H56">
            <v>0</v>
          </cell>
          <cell r="I56">
            <v>1000000</v>
          </cell>
          <cell r="J56">
            <v>30000</v>
          </cell>
          <cell r="K56">
            <v>56250</v>
          </cell>
          <cell r="L56" t="e">
            <v>#VALUE!</v>
          </cell>
          <cell r="M56">
            <v>0</v>
          </cell>
          <cell r="N56">
            <v>5624844.3225000007</v>
          </cell>
          <cell r="O56">
            <v>84372664.837500006</v>
          </cell>
          <cell r="P56" t="e">
            <v>#VALUE!</v>
          </cell>
          <cell r="Q56" t="e">
            <v>#VALUE!</v>
          </cell>
          <cell r="R56" t="e">
            <v>#VALUE!</v>
          </cell>
        </row>
        <row r="57">
          <cell r="A57" t="str">
            <v>Dominica</v>
          </cell>
          <cell r="B57" t="str">
            <v>DMA</v>
          </cell>
          <cell r="C57" t="str">
            <v>Upper middle income</v>
          </cell>
          <cell r="D57" t="str">
            <v>Latin America &amp; Caribbean</v>
          </cell>
          <cell r="E57">
            <v>905</v>
          </cell>
          <cell r="F57">
            <v>81.878453038673996</v>
          </cell>
          <cell r="G57">
            <v>164.00000000000037</v>
          </cell>
          <cell r="H57">
            <v>164.00000000000037</v>
          </cell>
          <cell r="I57">
            <v>1100000</v>
          </cell>
          <cell r="J57">
            <v>35000</v>
          </cell>
          <cell r="K57">
            <v>65625</v>
          </cell>
          <cell r="L57">
            <v>191162500.00000042</v>
          </cell>
          <cell r="M57">
            <v>191162500.00000042</v>
          </cell>
          <cell r="N57">
            <v>0</v>
          </cell>
          <cell r="O57">
            <v>0</v>
          </cell>
          <cell r="P57" t="e">
            <v>#DIV/0!</v>
          </cell>
          <cell r="Q57" t="e">
            <v>#DIV/0!</v>
          </cell>
          <cell r="R57" t="e">
            <v>#DIV/0!</v>
          </cell>
        </row>
        <row r="58">
          <cell r="A58" t="str">
            <v>Dominican Republic</v>
          </cell>
          <cell r="B58" t="str">
            <v>DOM</v>
          </cell>
          <cell r="C58" t="str">
            <v>Upper middle income</v>
          </cell>
          <cell r="D58" t="str">
            <v>Latin America &amp; Caribbean</v>
          </cell>
          <cell r="E58" t="str">
            <v>N/A</v>
          </cell>
          <cell r="F58" t="str">
            <v>N/A</v>
          </cell>
          <cell r="G58" t="e">
            <v>#VALUE!</v>
          </cell>
          <cell r="H58">
            <v>0</v>
          </cell>
          <cell r="I58">
            <v>1100000</v>
          </cell>
          <cell r="J58">
            <v>35000</v>
          </cell>
          <cell r="K58">
            <v>65625</v>
          </cell>
          <cell r="L58" t="e">
            <v>#VALUE!</v>
          </cell>
          <cell r="M58">
            <v>0</v>
          </cell>
          <cell r="N58">
            <v>0</v>
          </cell>
          <cell r="O58">
            <v>0</v>
          </cell>
          <cell r="P58" t="e">
            <v>#VALUE!</v>
          </cell>
          <cell r="Q58" t="e">
            <v>#VALUE!</v>
          </cell>
          <cell r="R58" t="e">
            <v>#VALUE!</v>
          </cell>
        </row>
        <row r="59">
          <cell r="A59" t="str">
            <v>Ecuador</v>
          </cell>
          <cell r="B59" t="str">
            <v>ECU</v>
          </cell>
          <cell r="C59" t="str">
            <v>Upper middle income</v>
          </cell>
          <cell r="D59" t="str">
            <v>Latin America &amp; Caribbean</v>
          </cell>
          <cell r="E59" t="str">
            <v>N/A</v>
          </cell>
          <cell r="F59" t="str">
            <v>N/A</v>
          </cell>
          <cell r="G59" t="e">
            <v>#VALUE!</v>
          </cell>
          <cell r="H59">
            <v>0</v>
          </cell>
          <cell r="I59">
            <v>1100000</v>
          </cell>
          <cell r="J59">
            <v>35000</v>
          </cell>
          <cell r="K59">
            <v>65625</v>
          </cell>
          <cell r="L59" t="e">
            <v>#VALUE!</v>
          </cell>
          <cell r="M59">
            <v>0</v>
          </cell>
          <cell r="N59">
            <v>4220635236.6089997</v>
          </cell>
          <cell r="O59">
            <v>63309528549.134995</v>
          </cell>
          <cell r="P59" t="e">
            <v>#VALUE!</v>
          </cell>
          <cell r="Q59" t="e">
            <v>#VALUE!</v>
          </cell>
          <cell r="R59" t="e">
            <v>#VALUE!</v>
          </cell>
        </row>
        <row r="60">
          <cell r="A60" t="str">
            <v>Egypt, Arab Rep.</v>
          </cell>
          <cell r="B60" t="str">
            <v>EGY</v>
          </cell>
          <cell r="C60" t="str">
            <v>Lower middle income</v>
          </cell>
          <cell r="D60" t="str">
            <v>Middle East &amp; North Africa</v>
          </cell>
          <cell r="E60">
            <v>137430</v>
          </cell>
          <cell r="F60">
            <v>92.209852288437801</v>
          </cell>
          <cell r="G60">
            <v>10705.999999999933</v>
          </cell>
          <cell r="H60">
            <v>10705.999999999933</v>
          </cell>
          <cell r="I60">
            <v>1000000</v>
          </cell>
          <cell r="J60">
            <v>30000</v>
          </cell>
          <cell r="K60">
            <v>56250</v>
          </cell>
          <cell r="L60">
            <v>11308212499.999929</v>
          </cell>
          <cell r="M60">
            <v>11308212499.999929</v>
          </cell>
          <cell r="N60">
            <v>24590324931.513599</v>
          </cell>
          <cell r="O60">
            <v>368854873972.70398</v>
          </cell>
          <cell r="P60">
            <v>3.0657619833530412E-2</v>
          </cell>
          <cell r="Q60">
            <v>1.0219206611176805E-2</v>
          </cell>
          <cell r="R60">
            <v>9.1972859500591225E-2</v>
          </cell>
        </row>
        <row r="61">
          <cell r="A61" t="str">
            <v>El Salvador</v>
          </cell>
          <cell r="B61" t="str">
            <v>SLV</v>
          </cell>
          <cell r="C61" t="str">
            <v>Lower middle income</v>
          </cell>
          <cell r="D61" t="str">
            <v>Latin America &amp; Caribbean</v>
          </cell>
          <cell r="E61">
            <v>7259</v>
          </cell>
          <cell r="F61">
            <v>51.412040225926397</v>
          </cell>
          <cell r="G61">
            <v>3527.0000000000032</v>
          </cell>
          <cell r="H61">
            <v>3527.0000000000032</v>
          </cell>
          <cell r="I61">
            <v>1100000</v>
          </cell>
          <cell r="J61">
            <v>35000</v>
          </cell>
          <cell r="K61">
            <v>65625</v>
          </cell>
          <cell r="L61">
            <v>4111159375.0000038</v>
          </cell>
          <cell r="M61">
            <v>4111159375.0000038</v>
          </cell>
          <cell r="N61">
            <v>0</v>
          </cell>
          <cell r="O61">
            <v>0</v>
          </cell>
          <cell r="P61" t="e">
            <v>#DIV/0!</v>
          </cell>
          <cell r="Q61" t="e">
            <v>#DIV/0!</v>
          </cell>
          <cell r="R61" t="e">
            <v>#DIV/0!</v>
          </cell>
        </row>
        <row r="62">
          <cell r="A62" t="str">
            <v>Equatorial Guinea</v>
          </cell>
          <cell r="B62" t="str">
            <v>GNQ</v>
          </cell>
          <cell r="C62" t="str">
            <v>High income: nonOECD</v>
          </cell>
          <cell r="D62" t="str">
            <v>Sub-Saharan Africa</v>
          </cell>
          <cell r="E62" t="str">
            <v>N/A</v>
          </cell>
          <cell r="F62" t="str">
            <v>N/A</v>
          </cell>
          <cell r="G62" t="e">
            <v>#VALUE!</v>
          </cell>
          <cell r="H62">
            <v>0</v>
          </cell>
          <cell r="I62">
            <v>1200000</v>
          </cell>
          <cell r="J62">
            <v>35000</v>
          </cell>
          <cell r="K62">
            <v>65625</v>
          </cell>
          <cell r="L62" t="e">
            <v>#VALUE!</v>
          </cell>
          <cell r="M62">
            <v>0</v>
          </cell>
          <cell r="N62">
            <v>54252959.210800007</v>
          </cell>
          <cell r="O62">
            <v>813794388.16200006</v>
          </cell>
          <cell r="P62" t="e">
            <v>#VALUE!</v>
          </cell>
          <cell r="Q62" t="e">
            <v>#VALUE!</v>
          </cell>
          <cell r="R62" t="e">
            <v>#VALUE!</v>
          </cell>
        </row>
        <row r="63">
          <cell r="A63" t="str">
            <v>Eritrea</v>
          </cell>
          <cell r="B63" t="str">
            <v>ERI</v>
          </cell>
          <cell r="C63" t="str">
            <v>Low income</v>
          </cell>
          <cell r="D63" t="str">
            <v>Sub-Saharan Africa</v>
          </cell>
          <cell r="E63" t="str">
            <v>N/A</v>
          </cell>
          <cell r="F63" t="str">
            <v>N/A</v>
          </cell>
          <cell r="G63" t="e">
            <v>#VALUE!</v>
          </cell>
          <cell r="H63">
            <v>0</v>
          </cell>
          <cell r="I63">
            <v>1200000</v>
          </cell>
          <cell r="J63">
            <v>35000</v>
          </cell>
          <cell r="K63">
            <v>65625</v>
          </cell>
          <cell r="L63" t="e">
            <v>#VALUE!</v>
          </cell>
          <cell r="M63">
            <v>0</v>
          </cell>
          <cell r="N63">
            <v>0</v>
          </cell>
          <cell r="O63">
            <v>0</v>
          </cell>
          <cell r="P63" t="e">
            <v>#VALUE!</v>
          </cell>
          <cell r="Q63" t="e">
            <v>#VALUE!</v>
          </cell>
          <cell r="R63" t="e">
            <v>#VALUE!</v>
          </cell>
        </row>
        <row r="64">
          <cell r="A64" t="str">
            <v>Estonia</v>
          </cell>
          <cell r="B64" t="str">
            <v>EST</v>
          </cell>
          <cell r="C64" t="str">
            <v>High income: OECD</v>
          </cell>
          <cell r="D64" t="str">
            <v>Europe &amp; Central Asia</v>
          </cell>
          <cell r="E64">
            <v>58412</v>
          </cell>
          <cell r="F64">
            <v>17.8507840854619</v>
          </cell>
          <cell r="G64">
            <v>47984.999999999993</v>
          </cell>
          <cell r="H64">
            <v>47984.999999999993</v>
          </cell>
          <cell r="I64" t="str">
            <v>N/A</v>
          </cell>
          <cell r="J64" t="str">
            <v>N/A</v>
          </cell>
          <cell r="K64" t="e">
            <v>#VALUE!</v>
          </cell>
          <cell r="L64" t="e">
            <v>#VALUE!</v>
          </cell>
          <cell r="M64">
            <v>0</v>
          </cell>
          <cell r="N64">
            <v>0</v>
          </cell>
          <cell r="O64">
            <v>0</v>
          </cell>
          <cell r="P64" t="e">
            <v>#VALUE!</v>
          </cell>
          <cell r="Q64" t="e">
            <v>#VALUE!</v>
          </cell>
          <cell r="R64" t="e">
            <v>#VALUE!</v>
          </cell>
        </row>
        <row r="65">
          <cell r="A65" t="str">
            <v>Ethiopia</v>
          </cell>
          <cell r="B65" t="str">
            <v>ETH</v>
          </cell>
          <cell r="C65" t="str">
            <v>Low income</v>
          </cell>
          <cell r="D65" t="str">
            <v>Sub-Saharan Africa</v>
          </cell>
          <cell r="E65" t="str">
            <v>N/A</v>
          </cell>
          <cell r="F65" t="str">
            <v>N/A</v>
          </cell>
          <cell r="G65" t="e">
            <v>#VALUE!</v>
          </cell>
          <cell r="H65">
            <v>0</v>
          </cell>
          <cell r="I65">
            <v>1200000</v>
          </cell>
          <cell r="J65">
            <v>35000</v>
          </cell>
          <cell r="K65">
            <v>65625</v>
          </cell>
          <cell r="L65" t="e">
            <v>#VALUE!</v>
          </cell>
          <cell r="M65">
            <v>0</v>
          </cell>
          <cell r="N65">
            <v>424810675.46060002</v>
          </cell>
          <cell r="O65">
            <v>6372160131.9090004</v>
          </cell>
          <cell r="P65" t="e">
            <v>#VALUE!</v>
          </cell>
          <cell r="Q65" t="e">
            <v>#VALUE!</v>
          </cell>
          <cell r="R65" t="e">
            <v>#VALUE!</v>
          </cell>
        </row>
        <row r="66">
          <cell r="A66" t="str">
            <v>Faeroe Islands</v>
          </cell>
          <cell r="B66" t="str">
            <v>FRO</v>
          </cell>
          <cell r="C66" t="str">
            <v>High income: nonOECD</v>
          </cell>
          <cell r="D66" t="str">
            <v>Europe &amp; Central Asia</v>
          </cell>
          <cell r="E66" t="str">
            <v>N/A</v>
          </cell>
          <cell r="F66" t="str">
            <v>N/A</v>
          </cell>
          <cell r="G66" t="e">
            <v>#VALUE!</v>
          </cell>
          <cell r="H66">
            <v>0</v>
          </cell>
          <cell r="I66" t="str">
            <v>N/A</v>
          </cell>
          <cell r="J66" t="str">
            <v>N/A</v>
          </cell>
          <cell r="K66" t="e">
            <v>#VALUE!</v>
          </cell>
          <cell r="L66" t="e">
            <v>#VALUE!</v>
          </cell>
          <cell r="M66">
            <v>0</v>
          </cell>
          <cell r="N66" t="e">
            <v>#N/A</v>
          </cell>
          <cell r="O66" t="e">
            <v>#N/A</v>
          </cell>
          <cell r="P66" t="e">
            <v>#VALUE!</v>
          </cell>
          <cell r="Q66" t="e">
            <v>#VALUE!</v>
          </cell>
          <cell r="R66" t="e">
            <v>#VALUE!</v>
          </cell>
        </row>
        <row r="67">
          <cell r="A67" t="str">
            <v>Fiji</v>
          </cell>
          <cell r="B67" t="str">
            <v>FJI</v>
          </cell>
          <cell r="C67" t="str">
            <v>Upper middle income</v>
          </cell>
          <cell r="D67" t="str">
            <v>East Asia &amp; Pacific</v>
          </cell>
          <cell r="E67" t="str">
            <v>N/A</v>
          </cell>
          <cell r="F67" t="str">
            <v>N/A</v>
          </cell>
          <cell r="G67" t="e">
            <v>#VALUE!</v>
          </cell>
          <cell r="H67">
            <v>0</v>
          </cell>
          <cell r="I67" t="str">
            <v>N/A</v>
          </cell>
          <cell r="J67" t="str">
            <v>N/A</v>
          </cell>
          <cell r="K67" t="e">
            <v>#VALUE!</v>
          </cell>
          <cell r="L67" t="e">
            <v>#VALUE!</v>
          </cell>
          <cell r="M67">
            <v>0</v>
          </cell>
          <cell r="N67">
            <v>327617.277</v>
          </cell>
          <cell r="O67">
            <v>4914259.1550000003</v>
          </cell>
          <cell r="P67" t="e">
            <v>#VALUE!</v>
          </cell>
          <cell r="Q67" t="e">
            <v>#VALUE!</v>
          </cell>
          <cell r="R67" t="e">
            <v>#VALUE!</v>
          </cell>
        </row>
        <row r="68">
          <cell r="A68" t="str">
            <v>Finland</v>
          </cell>
          <cell r="B68" t="str">
            <v>FIN</v>
          </cell>
          <cell r="C68" t="str">
            <v>High income: OECD</v>
          </cell>
          <cell r="D68" t="str">
            <v>Europe &amp; Central Asia</v>
          </cell>
          <cell r="E68">
            <v>78161</v>
          </cell>
          <cell r="F68">
            <v>65.270403398114198</v>
          </cell>
          <cell r="G68">
            <v>27144.999999999964</v>
          </cell>
          <cell r="H68">
            <v>27144.999999999964</v>
          </cell>
          <cell r="I68" t="str">
            <v>N/A</v>
          </cell>
          <cell r="J68" t="str">
            <v>N/A</v>
          </cell>
          <cell r="K68" t="e">
            <v>#VALUE!</v>
          </cell>
          <cell r="L68" t="e">
            <v>#VALUE!</v>
          </cell>
          <cell r="M68">
            <v>0</v>
          </cell>
          <cell r="N68">
            <v>0</v>
          </cell>
          <cell r="O68">
            <v>0</v>
          </cell>
          <cell r="P68" t="e">
            <v>#VALUE!</v>
          </cell>
          <cell r="Q68" t="e">
            <v>#VALUE!</v>
          </cell>
          <cell r="R68" t="e">
            <v>#VALUE!</v>
          </cell>
        </row>
        <row r="69">
          <cell r="A69" t="str">
            <v>France</v>
          </cell>
          <cell r="B69" t="str">
            <v>FRA</v>
          </cell>
          <cell r="C69" t="str">
            <v>High income: OECD</v>
          </cell>
          <cell r="D69" t="str">
            <v>Europe &amp; Central Asia</v>
          </cell>
          <cell r="E69">
            <v>1049446</v>
          </cell>
          <cell r="F69">
            <v>100</v>
          </cell>
          <cell r="G69">
            <v>0</v>
          </cell>
          <cell r="H69">
            <v>0</v>
          </cell>
          <cell r="I69" t="str">
            <v>N/A</v>
          </cell>
          <cell r="J69" t="str">
            <v>N/A</v>
          </cell>
          <cell r="K69" t="e">
            <v>#VALUE!</v>
          </cell>
          <cell r="L69" t="e">
            <v>#VALUE!</v>
          </cell>
          <cell r="M69">
            <v>0</v>
          </cell>
          <cell r="N69">
            <v>0</v>
          </cell>
          <cell r="O69">
            <v>0</v>
          </cell>
          <cell r="P69" t="e">
            <v>#VALUE!</v>
          </cell>
          <cell r="Q69" t="e">
            <v>#VALUE!</v>
          </cell>
          <cell r="R69" t="e">
            <v>#VALUE!</v>
          </cell>
        </row>
        <row r="70">
          <cell r="A70" t="str">
            <v>French Polynesia</v>
          </cell>
          <cell r="B70" t="str">
            <v>PYF</v>
          </cell>
          <cell r="C70" t="str">
            <v>High income: nonOECD</v>
          </cell>
          <cell r="D70" t="str">
            <v>East Asia &amp; Pacific</v>
          </cell>
          <cell r="E70" t="str">
            <v>N/A</v>
          </cell>
          <cell r="F70" t="str">
            <v>N/A</v>
          </cell>
          <cell r="G70" t="e">
            <v>#VALUE!</v>
          </cell>
          <cell r="H70">
            <v>0</v>
          </cell>
          <cell r="I70" t="str">
            <v>N/A</v>
          </cell>
          <cell r="J70" t="str">
            <v>N/A</v>
          </cell>
          <cell r="K70" t="e">
            <v>#VALUE!</v>
          </cell>
          <cell r="L70" t="e">
            <v>#VALUE!</v>
          </cell>
          <cell r="M70">
            <v>0</v>
          </cell>
          <cell r="N70" t="e">
            <v>#N/A</v>
          </cell>
          <cell r="O70" t="e">
            <v>#N/A</v>
          </cell>
          <cell r="P70" t="e">
            <v>#VALUE!</v>
          </cell>
          <cell r="Q70" t="e">
            <v>#VALUE!</v>
          </cell>
          <cell r="R70" t="e">
            <v>#VALUE!</v>
          </cell>
        </row>
        <row r="71">
          <cell r="A71" t="str">
            <v>Gabon</v>
          </cell>
          <cell r="B71" t="str">
            <v>GAB</v>
          </cell>
          <cell r="C71" t="str">
            <v>Upper middle income</v>
          </cell>
          <cell r="D71" t="str">
            <v>Sub-Saharan Africa</v>
          </cell>
          <cell r="E71" t="str">
            <v>N/A</v>
          </cell>
          <cell r="F71" t="str">
            <v>N/A</v>
          </cell>
          <cell r="G71" t="e">
            <v>#VALUE!</v>
          </cell>
          <cell r="H71">
            <v>0</v>
          </cell>
          <cell r="I71">
            <v>1200000</v>
          </cell>
          <cell r="J71">
            <v>35000</v>
          </cell>
          <cell r="K71">
            <v>65625</v>
          </cell>
          <cell r="L71" t="e">
            <v>#VALUE!</v>
          </cell>
          <cell r="M71">
            <v>0</v>
          </cell>
          <cell r="N71">
            <v>26827946.7456</v>
          </cell>
          <cell r="O71">
            <v>402419201.18400002</v>
          </cell>
          <cell r="P71" t="e">
            <v>#VALUE!</v>
          </cell>
          <cell r="Q71" t="e">
            <v>#VALUE!</v>
          </cell>
          <cell r="R71" t="e">
            <v>#VALUE!</v>
          </cell>
        </row>
        <row r="72">
          <cell r="A72" t="str">
            <v>Gambia, The</v>
          </cell>
          <cell r="B72" t="str">
            <v>GMB</v>
          </cell>
          <cell r="C72" t="str">
            <v>Low income</v>
          </cell>
          <cell r="D72" t="str">
            <v>Sub-Saharan Africa</v>
          </cell>
          <cell r="E72" t="str">
            <v>N/A</v>
          </cell>
          <cell r="F72" t="str">
            <v>N/A</v>
          </cell>
          <cell r="G72" t="e">
            <v>#VALUE!</v>
          </cell>
          <cell r="H72">
            <v>0</v>
          </cell>
          <cell r="I72">
            <v>1200000</v>
          </cell>
          <cell r="J72">
            <v>35000</v>
          </cell>
          <cell r="K72">
            <v>65625</v>
          </cell>
          <cell r="L72" t="e">
            <v>#VALUE!</v>
          </cell>
          <cell r="M72">
            <v>0</v>
          </cell>
          <cell r="N72">
            <v>0</v>
          </cell>
          <cell r="O72">
            <v>0</v>
          </cell>
          <cell r="P72" t="e">
            <v>#VALUE!</v>
          </cell>
          <cell r="Q72" t="e">
            <v>#VALUE!</v>
          </cell>
          <cell r="R72" t="e">
            <v>#VALUE!</v>
          </cell>
        </row>
        <row r="73">
          <cell r="A73" t="str">
            <v>Georgia</v>
          </cell>
          <cell r="B73" t="str">
            <v>GEO</v>
          </cell>
          <cell r="C73" t="str">
            <v>Lower middle income</v>
          </cell>
          <cell r="D73" t="str">
            <v>Europe &amp; Central Asia</v>
          </cell>
          <cell r="E73">
            <v>19040</v>
          </cell>
          <cell r="F73" t="str">
            <v>N/A</v>
          </cell>
          <cell r="G73" t="e">
            <v>#VALUE!</v>
          </cell>
          <cell r="H73">
            <v>0</v>
          </cell>
          <cell r="I73">
            <v>1100000</v>
          </cell>
          <cell r="J73">
            <v>33000</v>
          </cell>
          <cell r="K73">
            <v>61875</v>
          </cell>
          <cell r="L73" t="e">
            <v>#VALUE!</v>
          </cell>
          <cell r="M73">
            <v>0</v>
          </cell>
          <cell r="N73">
            <v>70701737.436000004</v>
          </cell>
          <cell r="O73">
            <v>1060526061.5400001</v>
          </cell>
          <cell r="P73" t="e">
            <v>#VALUE!</v>
          </cell>
          <cell r="Q73" t="e">
            <v>#VALUE!</v>
          </cell>
          <cell r="R73" t="e">
            <v>#VALUE!</v>
          </cell>
        </row>
        <row r="74">
          <cell r="A74" t="str">
            <v>Germany</v>
          </cell>
          <cell r="B74" t="str">
            <v>DEU</v>
          </cell>
          <cell r="C74" t="str">
            <v>High income: OECD</v>
          </cell>
          <cell r="D74" t="str">
            <v>Europe &amp; Central Asia</v>
          </cell>
          <cell r="E74">
            <v>643782</v>
          </cell>
          <cell r="F74" t="str">
            <v>N/A</v>
          </cell>
          <cell r="G74" t="e">
            <v>#VALUE!</v>
          </cell>
          <cell r="H74">
            <v>0</v>
          </cell>
          <cell r="I74" t="str">
            <v>N/A</v>
          </cell>
          <cell r="J74" t="str">
            <v>N/A</v>
          </cell>
          <cell r="K74" t="e">
            <v>#VALUE!</v>
          </cell>
          <cell r="L74" t="e">
            <v>#VALUE!</v>
          </cell>
          <cell r="M74">
            <v>0</v>
          </cell>
          <cell r="N74">
            <v>2463012169.4080005</v>
          </cell>
          <cell r="O74">
            <v>36945182541.12001</v>
          </cell>
          <cell r="P74" t="e">
            <v>#VALUE!</v>
          </cell>
          <cell r="Q74" t="e">
            <v>#VALUE!</v>
          </cell>
          <cell r="R74" t="e">
            <v>#VALUE!</v>
          </cell>
        </row>
        <row r="75">
          <cell r="A75" t="str">
            <v>Ghana</v>
          </cell>
          <cell r="B75" t="str">
            <v>GHA</v>
          </cell>
          <cell r="C75" t="str">
            <v>Lower middle income</v>
          </cell>
          <cell r="D75" t="str">
            <v>Sub-Saharan Africa</v>
          </cell>
          <cell r="E75" t="str">
            <v>N/A</v>
          </cell>
          <cell r="F75" t="str">
            <v>N/A</v>
          </cell>
          <cell r="G75" t="e">
            <v>#VALUE!</v>
          </cell>
          <cell r="H75">
            <v>0</v>
          </cell>
          <cell r="I75">
            <v>1200000</v>
          </cell>
          <cell r="J75">
            <v>35000</v>
          </cell>
          <cell r="K75">
            <v>65625</v>
          </cell>
          <cell r="L75" t="e">
            <v>#VALUE!</v>
          </cell>
          <cell r="M75">
            <v>0</v>
          </cell>
          <cell r="N75">
            <v>1304326851.072</v>
          </cell>
          <cell r="O75">
            <v>19564902766.080002</v>
          </cell>
          <cell r="P75" t="e">
            <v>#VALUE!</v>
          </cell>
          <cell r="Q75" t="e">
            <v>#VALUE!</v>
          </cell>
          <cell r="R75" t="e">
            <v>#VALUE!</v>
          </cell>
        </row>
        <row r="76">
          <cell r="A76" t="str">
            <v>Greece</v>
          </cell>
          <cell r="B76" t="str">
            <v>GRC</v>
          </cell>
          <cell r="C76" t="str">
            <v>High income: OECD</v>
          </cell>
          <cell r="D76" t="str">
            <v>Europe &amp; Central Asia</v>
          </cell>
          <cell r="E76">
            <v>116960</v>
          </cell>
          <cell r="F76" t="str">
            <v>N/A</v>
          </cell>
          <cell r="G76" t="e">
            <v>#VALUE!</v>
          </cell>
          <cell r="H76">
            <v>0</v>
          </cell>
          <cell r="I76" t="str">
            <v>N/A</v>
          </cell>
          <cell r="J76" t="str">
            <v>N/A</v>
          </cell>
          <cell r="K76" t="e">
            <v>#VALUE!</v>
          </cell>
          <cell r="L76" t="e">
            <v>#VALUE!</v>
          </cell>
          <cell r="M76">
            <v>0</v>
          </cell>
          <cell r="N76">
            <v>0</v>
          </cell>
          <cell r="O76">
            <v>0</v>
          </cell>
          <cell r="P76" t="e">
            <v>#VALUE!</v>
          </cell>
          <cell r="Q76" t="e">
            <v>#VALUE!</v>
          </cell>
          <cell r="R76" t="e">
            <v>#VALUE!</v>
          </cell>
        </row>
        <row r="77">
          <cell r="A77" t="str">
            <v>Greenland</v>
          </cell>
          <cell r="B77" t="str">
            <v>GRL</v>
          </cell>
          <cell r="C77" t="str">
            <v>High income: nonOECD</v>
          </cell>
          <cell r="D77" t="str">
            <v>Europe &amp; Central Asia</v>
          </cell>
          <cell r="E77" t="str">
            <v>N/A</v>
          </cell>
          <cell r="F77" t="str">
            <v>N/A</v>
          </cell>
          <cell r="G77" t="e">
            <v>#VALUE!</v>
          </cell>
          <cell r="H77">
            <v>0</v>
          </cell>
          <cell r="I77" t="str">
            <v>N/A</v>
          </cell>
          <cell r="J77" t="str">
            <v>N/A</v>
          </cell>
          <cell r="K77" t="e">
            <v>#VALUE!</v>
          </cell>
          <cell r="L77" t="e">
            <v>#VALUE!</v>
          </cell>
          <cell r="M77">
            <v>0</v>
          </cell>
          <cell r="N77" t="e">
            <v>#N/A</v>
          </cell>
          <cell r="O77" t="e">
            <v>#N/A</v>
          </cell>
          <cell r="P77" t="e">
            <v>#VALUE!</v>
          </cell>
          <cell r="Q77" t="e">
            <v>#VALUE!</v>
          </cell>
          <cell r="R77" t="e">
            <v>#VALUE!</v>
          </cell>
        </row>
        <row r="78">
          <cell r="A78" t="str">
            <v>Grenada</v>
          </cell>
          <cell r="B78" t="str">
            <v>GRD</v>
          </cell>
          <cell r="C78" t="str">
            <v>Upper middle income</v>
          </cell>
          <cell r="D78" t="str">
            <v>Latin America &amp; Caribbean</v>
          </cell>
          <cell r="E78" t="str">
            <v>N/A</v>
          </cell>
          <cell r="F78" t="str">
            <v>N/A</v>
          </cell>
          <cell r="G78" t="e">
            <v>#VALUE!</v>
          </cell>
          <cell r="H78">
            <v>0</v>
          </cell>
          <cell r="I78">
            <v>1100000</v>
          </cell>
          <cell r="J78">
            <v>35000</v>
          </cell>
          <cell r="K78">
            <v>65625</v>
          </cell>
          <cell r="L78" t="e">
            <v>#VALUE!</v>
          </cell>
          <cell r="M78">
            <v>0</v>
          </cell>
          <cell r="N78">
            <v>0</v>
          </cell>
          <cell r="O78">
            <v>0</v>
          </cell>
          <cell r="P78" t="e">
            <v>#VALUE!</v>
          </cell>
          <cell r="Q78" t="e">
            <v>#VALUE!</v>
          </cell>
          <cell r="R78" t="e">
            <v>#VALUE!</v>
          </cell>
        </row>
        <row r="79">
          <cell r="A79" t="str">
            <v>Guam</v>
          </cell>
          <cell r="B79" t="str">
            <v>GUM</v>
          </cell>
          <cell r="C79" t="str">
            <v>High income: nonOECD</v>
          </cell>
          <cell r="D79" t="str">
            <v>East Asia &amp; Pacific</v>
          </cell>
          <cell r="E79" t="str">
            <v>N/A</v>
          </cell>
          <cell r="F79" t="str">
            <v>N/A</v>
          </cell>
          <cell r="G79" t="e">
            <v>#VALUE!</v>
          </cell>
          <cell r="H79">
            <v>0</v>
          </cell>
          <cell r="I79" t="str">
            <v>N/A</v>
          </cell>
          <cell r="J79" t="str">
            <v>N/A</v>
          </cell>
          <cell r="K79" t="e">
            <v>#VALUE!</v>
          </cell>
          <cell r="L79" t="e">
            <v>#VALUE!</v>
          </cell>
          <cell r="M79">
            <v>0</v>
          </cell>
          <cell r="N79" t="e">
            <v>#N/A</v>
          </cell>
          <cell r="O79" t="e">
            <v>#N/A</v>
          </cell>
          <cell r="P79" t="e">
            <v>#VALUE!</v>
          </cell>
          <cell r="Q79" t="e">
            <v>#VALUE!</v>
          </cell>
          <cell r="R79" t="e">
            <v>#VALUE!</v>
          </cell>
        </row>
        <row r="80">
          <cell r="A80" t="str">
            <v>Guatemala</v>
          </cell>
          <cell r="B80" t="str">
            <v>GTM</v>
          </cell>
          <cell r="C80" t="str">
            <v>Lower middle income</v>
          </cell>
          <cell r="D80" t="str">
            <v>Latin America &amp; Caribbean</v>
          </cell>
          <cell r="E80">
            <v>16122</v>
          </cell>
          <cell r="F80">
            <v>43.046768391018503</v>
          </cell>
          <cell r="G80">
            <v>9181.9999999999964</v>
          </cell>
          <cell r="H80">
            <v>9181.9999999999964</v>
          </cell>
          <cell r="I80">
            <v>1100000</v>
          </cell>
          <cell r="J80">
            <v>35000</v>
          </cell>
          <cell r="K80">
            <v>65625</v>
          </cell>
          <cell r="L80">
            <v>10702768749.999996</v>
          </cell>
          <cell r="M80">
            <v>10702768749.999996</v>
          </cell>
          <cell r="N80">
            <v>0</v>
          </cell>
          <cell r="O80">
            <v>0</v>
          </cell>
          <cell r="P80" t="e">
            <v>#DIV/0!</v>
          </cell>
          <cell r="Q80" t="e">
            <v>#DIV/0!</v>
          </cell>
          <cell r="R80" t="e">
            <v>#DIV/0!</v>
          </cell>
        </row>
        <row r="81">
          <cell r="A81" t="str">
            <v>Guinea</v>
          </cell>
          <cell r="B81" t="str">
            <v>GIN</v>
          </cell>
          <cell r="C81" t="str">
            <v>Low income</v>
          </cell>
          <cell r="D81" t="str">
            <v>Sub-Saharan Africa</v>
          </cell>
          <cell r="E81">
            <v>43348</v>
          </cell>
          <cell r="F81" t="str">
            <v>N/A</v>
          </cell>
          <cell r="G81" t="e">
            <v>#VALUE!</v>
          </cell>
          <cell r="H81">
            <v>0</v>
          </cell>
          <cell r="I81">
            <v>1200000</v>
          </cell>
          <cell r="J81">
            <v>35000</v>
          </cell>
          <cell r="K81">
            <v>65625</v>
          </cell>
          <cell r="L81" t="e">
            <v>#VALUE!</v>
          </cell>
          <cell r="M81">
            <v>0</v>
          </cell>
          <cell r="N81">
            <v>0</v>
          </cell>
          <cell r="O81">
            <v>0</v>
          </cell>
          <cell r="P81" t="e">
            <v>#VALUE!</v>
          </cell>
          <cell r="Q81" t="e">
            <v>#VALUE!</v>
          </cell>
          <cell r="R81" t="e">
            <v>#VALUE!</v>
          </cell>
        </row>
        <row r="82">
          <cell r="A82" t="str">
            <v>Guinea-Bissau</v>
          </cell>
          <cell r="B82" t="str">
            <v>GNB</v>
          </cell>
          <cell r="C82" t="str">
            <v>Low income</v>
          </cell>
          <cell r="D82" t="str">
            <v>Sub-Saharan Africa</v>
          </cell>
          <cell r="E82" t="str">
            <v>N/A</v>
          </cell>
          <cell r="F82" t="str">
            <v>N/A</v>
          </cell>
          <cell r="G82" t="e">
            <v>#VALUE!</v>
          </cell>
          <cell r="H82">
            <v>0</v>
          </cell>
          <cell r="I82">
            <v>1200000</v>
          </cell>
          <cell r="J82">
            <v>35000</v>
          </cell>
          <cell r="K82">
            <v>65625</v>
          </cell>
          <cell r="L82" t="e">
            <v>#VALUE!</v>
          </cell>
          <cell r="M82">
            <v>0</v>
          </cell>
          <cell r="N82">
            <v>0</v>
          </cell>
          <cell r="O82">
            <v>0</v>
          </cell>
          <cell r="P82" t="e">
            <v>#VALUE!</v>
          </cell>
          <cell r="Q82" t="e">
            <v>#VALUE!</v>
          </cell>
          <cell r="R82" t="e">
            <v>#VALUE!</v>
          </cell>
        </row>
        <row r="83">
          <cell r="A83" t="str">
            <v>Guyana</v>
          </cell>
          <cell r="B83" t="str">
            <v>GUY</v>
          </cell>
          <cell r="C83" t="str">
            <v>Lower middle income</v>
          </cell>
          <cell r="D83" t="str">
            <v>Latin America &amp; Caribbean</v>
          </cell>
          <cell r="E83" t="str">
            <v>N/A</v>
          </cell>
          <cell r="F83" t="str">
            <v>N/A</v>
          </cell>
          <cell r="G83" t="e">
            <v>#VALUE!</v>
          </cell>
          <cell r="H83">
            <v>0</v>
          </cell>
          <cell r="I83">
            <v>1100000</v>
          </cell>
          <cell r="J83">
            <v>35000</v>
          </cell>
          <cell r="K83">
            <v>65625</v>
          </cell>
          <cell r="L83" t="e">
            <v>#VALUE!</v>
          </cell>
          <cell r="M83">
            <v>0</v>
          </cell>
          <cell r="N83">
            <v>0</v>
          </cell>
          <cell r="O83">
            <v>0</v>
          </cell>
          <cell r="P83" t="e">
            <v>#VALUE!</v>
          </cell>
          <cell r="Q83" t="e">
            <v>#VALUE!</v>
          </cell>
          <cell r="R83" t="e">
            <v>#VALUE!</v>
          </cell>
        </row>
        <row r="84">
          <cell r="A84" t="str">
            <v>Haiti</v>
          </cell>
          <cell r="B84" t="str">
            <v>HTI</v>
          </cell>
          <cell r="C84" t="str">
            <v>Low income</v>
          </cell>
          <cell r="D84" t="str">
            <v>Latin America &amp; Caribbean</v>
          </cell>
          <cell r="E84" t="str">
            <v>N/A</v>
          </cell>
          <cell r="F84" t="str">
            <v>N/A</v>
          </cell>
          <cell r="G84" t="e">
            <v>#VALUE!</v>
          </cell>
          <cell r="H84">
            <v>0</v>
          </cell>
          <cell r="I84">
            <v>1100000</v>
          </cell>
          <cell r="J84">
            <v>35000</v>
          </cell>
          <cell r="K84">
            <v>65625</v>
          </cell>
          <cell r="L84" t="e">
            <v>#VALUE!</v>
          </cell>
          <cell r="M84">
            <v>0</v>
          </cell>
          <cell r="N84">
            <v>0</v>
          </cell>
          <cell r="O84">
            <v>0</v>
          </cell>
          <cell r="P84" t="e">
            <v>#VALUE!</v>
          </cell>
          <cell r="Q84" t="e">
            <v>#VALUE!</v>
          </cell>
          <cell r="R84" t="e">
            <v>#VALUE!</v>
          </cell>
        </row>
        <row r="85">
          <cell r="A85" t="str">
            <v>Honduras</v>
          </cell>
          <cell r="B85" t="str">
            <v>HND</v>
          </cell>
          <cell r="C85" t="str">
            <v>Lower middle income</v>
          </cell>
          <cell r="D85" t="str">
            <v>Latin America &amp; Caribbean</v>
          </cell>
          <cell r="E85" t="str">
            <v>N/A</v>
          </cell>
          <cell r="F85" t="str">
            <v>N/A</v>
          </cell>
          <cell r="G85" t="e">
            <v>#VALUE!</v>
          </cell>
          <cell r="H85">
            <v>0</v>
          </cell>
          <cell r="I85">
            <v>1100000</v>
          </cell>
          <cell r="J85">
            <v>35000</v>
          </cell>
          <cell r="K85">
            <v>65625</v>
          </cell>
          <cell r="L85" t="e">
            <v>#VALUE!</v>
          </cell>
          <cell r="M85">
            <v>0</v>
          </cell>
          <cell r="N85">
            <v>3400097.2044000002</v>
          </cell>
          <cell r="O85">
            <v>51001458.066</v>
          </cell>
          <cell r="P85" t="e">
            <v>#VALUE!</v>
          </cell>
          <cell r="Q85" t="e">
            <v>#VALUE!</v>
          </cell>
          <cell r="R85" t="e">
            <v>#VALUE!</v>
          </cell>
        </row>
        <row r="86">
          <cell r="A86" t="str">
            <v>Hong Kong SAR, China</v>
          </cell>
          <cell r="B86" t="str">
            <v>HKG</v>
          </cell>
          <cell r="C86" t="str">
            <v>High income: nonOECD</v>
          </cell>
          <cell r="D86" t="str">
            <v>East Asia &amp; Pacific</v>
          </cell>
          <cell r="E86">
            <v>2076</v>
          </cell>
          <cell r="F86">
            <v>100</v>
          </cell>
          <cell r="G86">
            <v>0</v>
          </cell>
          <cell r="H86">
            <v>0</v>
          </cell>
          <cell r="I86" t="str">
            <v>N/A</v>
          </cell>
          <cell r="J86" t="str">
            <v>N/A</v>
          </cell>
          <cell r="K86" t="e">
            <v>#VALUE!</v>
          </cell>
          <cell r="L86" t="e">
            <v>#VALUE!</v>
          </cell>
          <cell r="M86">
            <v>0</v>
          </cell>
          <cell r="N86" t="e">
            <v>#N/A</v>
          </cell>
          <cell r="O86" t="e">
            <v>#N/A</v>
          </cell>
          <cell r="P86" t="e">
            <v>#VALUE!</v>
          </cell>
          <cell r="Q86" t="e">
            <v>#VALUE!</v>
          </cell>
          <cell r="R86" t="e">
            <v>#VALUE!</v>
          </cell>
        </row>
        <row r="87">
          <cell r="A87" t="str">
            <v>Hungary</v>
          </cell>
          <cell r="B87" t="str">
            <v>HUN</v>
          </cell>
          <cell r="C87" t="str">
            <v>Upper middle income</v>
          </cell>
          <cell r="D87" t="str">
            <v>Europe &amp; Central Asia</v>
          </cell>
          <cell r="E87">
            <v>199567</v>
          </cell>
          <cell r="F87">
            <v>38.123537458597902</v>
          </cell>
          <cell r="G87">
            <v>123484.99999999993</v>
          </cell>
          <cell r="H87">
            <v>123484.99999999993</v>
          </cell>
          <cell r="I87">
            <v>1100000</v>
          </cell>
          <cell r="J87">
            <v>33000</v>
          </cell>
          <cell r="K87">
            <v>61875</v>
          </cell>
          <cell r="L87">
            <v>143474134374.99991</v>
          </cell>
          <cell r="M87">
            <v>143474134374.99991</v>
          </cell>
          <cell r="N87">
            <v>0</v>
          </cell>
          <cell r="O87">
            <v>0</v>
          </cell>
          <cell r="P87" t="e">
            <v>#DIV/0!</v>
          </cell>
          <cell r="Q87" t="e">
            <v>#DIV/0!</v>
          </cell>
          <cell r="R87" t="e">
            <v>#DIV/0!</v>
          </cell>
        </row>
        <row r="88">
          <cell r="A88" t="str">
            <v>Iceland</v>
          </cell>
          <cell r="B88" t="str">
            <v>ISL</v>
          </cell>
          <cell r="C88" t="str">
            <v>High income: OECD</v>
          </cell>
          <cell r="D88" t="str">
            <v>Europe &amp; Central Asia</v>
          </cell>
          <cell r="E88">
            <v>12862</v>
          </cell>
          <cell r="F88">
            <v>39.869382677655103</v>
          </cell>
          <cell r="G88">
            <v>7734.0000000000018</v>
          </cell>
          <cell r="H88">
            <v>7734.0000000000018</v>
          </cell>
          <cell r="I88" t="str">
            <v>N/A</v>
          </cell>
          <cell r="J88" t="str">
            <v>N/A</v>
          </cell>
          <cell r="K88" t="e">
            <v>#VALUE!</v>
          </cell>
          <cell r="L88" t="e">
            <v>#VALUE!</v>
          </cell>
          <cell r="M88">
            <v>0</v>
          </cell>
          <cell r="N88">
            <v>0</v>
          </cell>
          <cell r="O88">
            <v>0</v>
          </cell>
          <cell r="P88" t="e">
            <v>#VALUE!</v>
          </cell>
          <cell r="Q88" t="e">
            <v>#VALUE!</v>
          </cell>
          <cell r="R88" t="e">
            <v>#VALUE!</v>
          </cell>
        </row>
        <row r="89">
          <cell r="A89" t="str">
            <v>India</v>
          </cell>
          <cell r="B89" t="str">
            <v>IND</v>
          </cell>
          <cell r="C89" t="str">
            <v>Lower middle income</v>
          </cell>
          <cell r="D89" t="str">
            <v>South Asia</v>
          </cell>
          <cell r="E89">
            <v>4582439</v>
          </cell>
          <cell r="F89">
            <v>53.09</v>
          </cell>
          <cell r="G89">
            <v>2149622.1348999999</v>
          </cell>
          <cell r="H89">
            <v>2149622.1348999999</v>
          </cell>
          <cell r="I89">
            <v>1000000</v>
          </cell>
          <cell r="J89">
            <v>30000</v>
          </cell>
          <cell r="K89">
            <v>56250</v>
          </cell>
          <cell r="L89">
            <v>2270538379988.125</v>
          </cell>
          <cell r="M89">
            <v>2270538379988.125</v>
          </cell>
          <cell r="N89">
            <v>29650679881.653603</v>
          </cell>
          <cell r="O89">
            <v>444760198224.80402</v>
          </cell>
          <cell r="P89">
            <v>5.1050844681035992</v>
          </cell>
          <cell r="Q89">
            <v>1.7016948227011996</v>
          </cell>
          <cell r="R89">
            <v>15.315253404310798</v>
          </cell>
        </row>
        <row r="90">
          <cell r="A90" t="str">
            <v>Indonesia</v>
          </cell>
          <cell r="B90" t="str">
            <v>IDN</v>
          </cell>
          <cell r="C90" t="str">
            <v>Lower middle income</v>
          </cell>
          <cell r="D90" t="str">
            <v>East Asia &amp; Pacific</v>
          </cell>
          <cell r="E90">
            <v>487314</v>
          </cell>
          <cell r="F90">
            <v>56.997131213139802</v>
          </cell>
          <cell r="G90">
            <v>209558.99999999988</v>
          </cell>
          <cell r="H90">
            <v>209558.99999999988</v>
          </cell>
          <cell r="I90">
            <v>1100000</v>
          </cell>
          <cell r="J90">
            <v>33000</v>
          </cell>
          <cell r="K90">
            <v>61875</v>
          </cell>
          <cell r="L90">
            <v>243481363124.99988</v>
          </cell>
          <cell r="M90">
            <v>243481363124.99988</v>
          </cell>
          <cell r="N90">
            <v>26653211972.006401</v>
          </cell>
          <cell r="O90">
            <v>399798179580.09601</v>
          </cell>
          <cell r="P90">
            <v>0.60901068479282694</v>
          </cell>
          <cell r="Q90">
            <v>0.20300356159760899</v>
          </cell>
          <cell r="R90">
            <v>1.8270320543784808</v>
          </cell>
        </row>
        <row r="91">
          <cell r="A91" t="str">
            <v>Iran, Islamic Rep.</v>
          </cell>
          <cell r="B91" t="str">
            <v>IRN</v>
          </cell>
          <cell r="C91" t="str">
            <v>Upper middle income</v>
          </cell>
          <cell r="D91" t="str">
            <v>Middle East &amp; North Africa</v>
          </cell>
          <cell r="E91">
            <v>198866</v>
          </cell>
          <cell r="F91">
            <v>80.644252914022502</v>
          </cell>
          <cell r="G91">
            <v>38492</v>
          </cell>
          <cell r="H91">
            <v>38492</v>
          </cell>
          <cell r="I91">
            <v>1000000</v>
          </cell>
          <cell r="J91">
            <v>30000</v>
          </cell>
          <cell r="K91">
            <v>56250</v>
          </cell>
          <cell r="L91">
            <v>40657175000</v>
          </cell>
          <cell r="M91">
            <v>40657175000</v>
          </cell>
          <cell r="N91">
            <v>53201323410.228806</v>
          </cell>
          <cell r="O91">
            <v>798019851153.43213</v>
          </cell>
          <cell r="P91">
            <v>5.0947573473561381E-2</v>
          </cell>
          <cell r="Q91">
            <v>1.6982524491187128E-2</v>
          </cell>
          <cell r="R91">
            <v>0.15284272042068414</v>
          </cell>
        </row>
        <row r="92">
          <cell r="A92" t="str">
            <v>Iraq</v>
          </cell>
          <cell r="B92" t="str">
            <v>IRQ</v>
          </cell>
          <cell r="C92" t="str">
            <v>Upper middle income</v>
          </cell>
          <cell r="D92" t="str">
            <v>Middle East &amp; North Africa</v>
          </cell>
          <cell r="E92">
            <v>41716.199999999997</v>
          </cell>
          <cell r="F92" t="str">
            <v>N/A</v>
          </cell>
          <cell r="G92" t="e">
            <v>#VALUE!</v>
          </cell>
          <cell r="H92">
            <v>0</v>
          </cell>
          <cell r="I92">
            <v>1000000</v>
          </cell>
          <cell r="J92">
            <v>30000</v>
          </cell>
          <cell r="K92">
            <v>56250</v>
          </cell>
          <cell r="L92" t="e">
            <v>#VALUE!</v>
          </cell>
          <cell r="M92">
            <v>0</v>
          </cell>
          <cell r="N92">
            <v>12533154321.919199</v>
          </cell>
          <cell r="O92">
            <v>187997314828.78799</v>
          </cell>
          <cell r="P92" t="e">
            <v>#VALUE!</v>
          </cell>
          <cell r="Q92" t="e">
            <v>#VALUE!</v>
          </cell>
          <cell r="R92" t="e">
            <v>#VALUE!</v>
          </cell>
        </row>
        <row r="93">
          <cell r="A93" t="str">
            <v>Ireland</v>
          </cell>
          <cell r="B93" t="str">
            <v>IRL</v>
          </cell>
          <cell r="C93" t="str">
            <v>High income: OECD</v>
          </cell>
          <cell r="D93" t="str">
            <v>Europe &amp; Central Asia</v>
          </cell>
          <cell r="E93">
            <v>96002</v>
          </cell>
          <cell r="F93">
            <v>100</v>
          </cell>
          <cell r="G93">
            <v>0</v>
          </cell>
          <cell r="H93">
            <v>0</v>
          </cell>
          <cell r="I93" t="str">
            <v>N/A</v>
          </cell>
          <cell r="J93" t="str">
            <v>N/A</v>
          </cell>
          <cell r="K93" t="e">
            <v>#VALUE!</v>
          </cell>
          <cell r="L93" t="e">
            <v>#VALUE!</v>
          </cell>
          <cell r="M93">
            <v>0</v>
          </cell>
          <cell r="N93">
            <v>106388900.484</v>
          </cell>
          <cell r="O93">
            <v>1595833507.26</v>
          </cell>
          <cell r="P93" t="e">
            <v>#VALUE!</v>
          </cell>
          <cell r="Q93" t="e">
            <v>#VALUE!</v>
          </cell>
          <cell r="R93" t="e">
            <v>#VALUE!</v>
          </cell>
        </row>
        <row r="94">
          <cell r="A94" t="str">
            <v>Isle of Man</v>
          </cell>
          <cell r="B94" t="str">
            <v>IMY</v>
          </cell>
          <cell r="C94" t="str">
            <v>High income: nonOECD</v>
          </cell>
          <cell r="D94" t="str">
            <v>Europe &amp; Central Asia</v>
          </cell>
          <cell r="E94" t="str">
            <v>N/A</v>
          </cell>
          <cell r="F94" t="str">
            <v>N/A</v>
          </cell>
          <cell r="G94" t="e">
            <v>#VALUE!</v>
          </cell>
          <cell r="H94">
            <v>0</v>
          </cell>
          <cell r="I94" t="str">
            <v>N/A</v>
          </cell>
          <cell r="J94" t="str">
            <v>N/A</v>
          </cell>
          <cell r="K94" t="e">
            <v>#VALUE!</v>
          </cell>
          <cell r="L94" t="e">
            <v>#VALUE!</v>
          </cell>
          <cell r="M94">
            <v>0</v>
          </cell>
          <cell r="N94" t="e">
            <v>#N/A</v>
          </cell>
          <cell r="O94" t="e">
            <v>#N/A</v>
          </cell>
          <cell r="P94" t="e">
            <v>#VALUE!</v>
          </cell>
          <cell r="Q94" t="e">
            <v>#VALUE!</v>
          </cell>
          <cell r="R94" t="e">
            <v>#VALUE!</v>
          </cell>
        </row>
        <row r="95">
          <cell r="A95" t="str">
            <v>Israel</v>
          </cell>
          <cell r="B95" t="str">
            <v>ISR</v>
          </cell>
          <cell r="C95" t="str">
            <v>High income: OECD</v>
          </cell>
          <cell r="D95" t="str">
            <v>Middle East &amp; North Africa</v>
          </cell>
          <cell r="E95">
            <v>18482</v>
          </cell>
          <cell r="F95">
            <v>100</v>
          </cell>
          <cell r="G95">
            <v>0</v>
          </cell>
          <cell r="H95">
            <v>0</v>
          </cell>
          <cell r="I95">
            <v>1000000</v>
          </cell>
          <cell r="J95">
            <v>30000</v>
          </cell>
          <cell r="K95">
            <v>56250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 t="e">
            <v>#DIV/0!</v>
          </cell>
          <cell r="Q95" t="e">
            <v>#DIV/0!</v>
          </cell>
          <cell r="R95" t="e">
            <v>#DIV/0!</v>
          </cell>
        </row>
        <row r="96">
          <cell r="A96" t="str">
            <v>Italy</v>
          </cell>
          <cell r="B96" t="str">
            <v>ITA</v>
          </cell>
          <cell r="C96" t="str">
            <v>High income: OECD</v>
          </cell>
          <cell r="D96" t="str">
            <v>Europe &amp; Central Asia</v>
          </cell>
          <cell r="E96" t="str">
            <v>N/A</v>
          </cell>
          <cell r="F96" t="str">
            <v>N/A</v>
          </cell>
          <cell r="G96" t="e">
            <v>#VALUE!</v>
          </cell>
          <cell r="H96">
            <v>0</v>
          </cell>
          <cell r="I96" t="str">
            <v>N/A</v>
          </cell>
          <cell r="J96" t="str">
            <v>N/A</v>
          </cell>
          <cell r="K96" t="e">
            <v>#VALUE!</v>
          </cell>
          <cell r="L96" t="e">
            <v>#VALUE!</v>
          </cell>
          <cell r="M96">
            <v>0</v>
          </cell>
          <cell r="N96">
            <v>0</v>
          </cell>
          <cell r="O96">
            <v>0</v>
          </cell>
          <cell r="P96" t="e">
            <v>#VALUE!</v>
          </cell>
          <cell r="Q96" t="e">
            <v>#VALUE!</v>
          </cell>
          <cell r="R96" t="e">
            <v>#VALUE!</v>
          </cell>
        </row>
        <row r="97">
          <cell r="A97" t="str">
            <v>Jamaica</v>
          </cell>
          <cell r="B97" t="str">
            <v>JAM</v>
          </cell>
          <cell r="C97" t="str">
            <v>Upper middle income</v>
          </cell>
          <cell r="D97" t="str">
            <v>Latin America &amp; Caribbean</v>
          </cell>
          <cell r="E97">
            <v>22121</v>
          </cell>
          <cell r="F97" t="str">
            <v>N/A</v>
          </cell>
          <cell r="G97" t="e">
            <v>#VALUE!</v>
          </cell>
          <cell r="H97">
            <v>0</v>
          </cell>
          <cell r="I97">
            <v>1100000</v>
          </cell>
          <cell r="J97">
            <v>35000</v>
          </cell>
          <cell r="K97">
            <v>65625</v>
          </cell>
          <cell r="L97" t="e">
            <v>#VALUE!</v>
          </cell>
          <cell r="M97">
            <v>0</v>
          </cell>
          <cell r="N97">
            <v>0</v>
          </cell>
          <cell r="O97">
            <v>0</v>
          </cell>
          <cell r="P97" t="e">
            <v>#VALUE!</v>
          </cell>
          <cell r="Q97" t="e">
            <v>#VALUE!</v>
          </cell>
          <cell r="R97" t="e">
            <v>#VALUE!</v>
          </cell>
        </row>
        <row r="98">
          <cell r="A98" t="str">
            <v>Japan</v>
          </cell>
          <cell r="B98" t="str">
            <v>JPN</v>
          </cell>
          <cell r="C98" t="str">
            <v>High income: OECD</v>
          </cell>
          <cell r="D98" t="str">
            <v>East Asia &amp; Pacific</v>
          </cell>
          <cell r="E98">
            <v>336578</v>
          </cell>
          <cell r="F98" t="str">
            <v>N/A</v>
          </cell>
          <cell r="G98" t="e">
            <v>#VALUE!</v>
          </cell>
          <cell r="H98">
            <v>0</v>
          </cell>
          <cell r="I98">
            <v>1300000</v>
          </cell>
          <cell r="J98">
            <v>40000</v>
          </cell>
          <cell r="K98">
            <v>75000</v>
          </cell>
          <cell r="L98" t="e">
            <v>#VALUE!</v>
          </cell>
          <cell r="M98">
            <v>0</v>
          </cell>
          <cell r="N98">
            <v>0</v>
          </cell>
          <cell r="O98">
            <v>0</v>
          </cell>
          <cell r="P98" t="e">
            <v>#VALUE!</v>
          </cell>
          <cell r="Q98" t="e">
            <v>#VALUE!</v>
          </cell>
          <cell r="R98" t="e">
            <v>#VALUE!</v>
          </cell>
        </row>
        <row r="99">
          <cell r="A99" t="str">
            <v>Jordan</v>
          </cell>
          <cell r="B99" t="str">
            <v>JOR</v>
          </cell>
          <cell r="C99" t="str">
            <v>Upper middle income</v>
          </cell>
          <cell r="D99" t="str">
            <v>Middle East &amp; North Africa</v>
          </cell>
          <cell r="E99">
            <v>7100</v>
          </cell>
          <cell r="F99">
            <v>100</v>
          </cell>
          <cell r="G99">
            <v>0</v>
          </cell>
          <cell r="H99">
            <v>0</v>
          </cell>
          <cell r="I99">
            <v>1000000</v>
          </cell>
          <cell r="J99">
            <v>30000</v>
          </cell>
          <cell r="K99">
            <v>56250</v>
          </cell>
          <cell r="L99">
            <v>0</v>
          </cell>
          <cell r="M99">
            <v>0</v>
          </cell>
          <cell r="N99">
            <v>1785912130.2287998</v>
          </cell>
          <cell r="O99">
            <v>26788681953.431999</v>
          </cell>
          <cell r="P99">
            <v>0</v>
          </cell>
          <cell r="Q99">
            <v>0</v>
          </cell>
          <cell r="R99">
            <v>0</v>
          </cell>
        </row>
        <row r="100">
          <cell r="A100" t="str">
            <v>Kazakhstan</v>
          </cell>
          <cell r="B100" t="str">
            <v>KAZ</v>
          </cell>
          <cell r="C100" t="str">
            <v>Upper middle income</v>
          </cell>
          <cell r="D100" t="str">
            <v>Europe &amp; Central Asia</v>
          </cell>
          <cell r="E100">
            <v>96018</v>
          </cell>
          <cell r="F100">
            <v>89.525922222916506</v>
          </cell>
          <cell r="G100">
            <v>10057.000000000025</v>
          </cell>
          <cell r="H100">
            <v>10057.000000000025</v>
          </cell>
          <cell r="I100">
            <v>1100000</v>
          </cell>
          <cell r="J100">
            <v>33000</v>
          </cell>
          <cell r="K100">
            <v>61875</v>
          </cell>
          <cell r="L100">
            <v>11684976875.000031</v>
          </cell>
          <cell r="M100">
            <v>11684976875.000031</v>
          </cell>
          <cell r="N100">
            <v>3409491696.4290004</v>
          </cell>
          <cell r="O100">
            <v>51142375446.435005</v>
          </cell>
          <cell r="P100">
            <v>0.22847935343242956</v>
          </cell>
          <cell r="Q100">
            <v>7.6159784477476511E-2</v>
          </cell>
          <cell r="R100">
            <v>0.6854380602972886</v>
          </cell>
        </row>
        <row r="101">
          <cell r="A101" t="str">
            <v>Kenya</v>
          </cell>
          <cell r="B101" t="str">
            <v>KEN</v>
          </cell>
          <cell r="C101" t="str">
            <v>Low income</v>
          </cell>
          <cell r="D101" t="str">
            <v>Sub-Saharan Africa</v>
          </cell>
          <cell r="E101">
            <v>61947</v>
          </cell>
          <cell r="F101">
            <v>14.3332203335109</v>
          </cell>
          <cell r="G101">
            <v>53068</v>
          </cell>
          <cell r="H101">
            <v>53068</v>
          </cell>
          <cell r="I101">
            <v>1200000</v>
          </cell>
          <cell r="J101">
            <v>35000</v>
          </cell>
          <cell r="K101">
            <v>65625</v>
          </cell>
          <cell r="L101">
            <v>67164187500</v>
          </cell>
          <cell r="M101">
            <v>67164187500</v>
          </cell>
          <cell r="N101">
            <v>0</v>
          </cell>
          <cell r="O101">
            <v>0</v>
          </cell>
          <cell r="P101" t="e">
            <v>#DIV/0!</v>
          </cell>
          <cell r="Q101" t="e">
            <v>#DIV/0!</v>
          </cell>
          <cell r="R101" t="e">
            <v>#DIV/0!</v>
          </cell>
        </row>
        <row r="102">
          <cell r="A102" t="str">
            <v>Kiribati</v>
          </cell>
          <cell r="B102" t="str">
            <v>KIR</v>
          </cell>
          <cell r="C102" t="str">
            <v>Lower middle income</v>
          </cell>
          <cell r="D102" t="str">
            <v>East Asia &amp; Pacific</v>
          </cell>
          <cell r="E102" t="str">
            <v>N/A</v>
          </cell>
          <cell r="F102" t="str">
            <v>N/A</v>
          </cell>
          <cell r="G102" t="e">
            <v>#VALUE!</v>
          </cell>
          <cell r="H102">
            <v>0</v>
          </cell>
          <cell r="I102" t="str">
            <v>N/A</v>
          </cell>
          <cell r="J102" t="str">
            <v>N/A</v>
          </cell>
          <cell r="K102" t="e">
            <v>#VALUE!</v>
          </cell>
          <cell r="L102" t="e">
            <v>#VALUE!</v>
          </cell>
          <cell r="M102">
            <v>0</v>
          </cell>
          <cell r="N102">
            <v>0</v>
          </cell>
          <cell r="O102">
            <v>0</v>
          </cell>
          <cell r="P102" t="e">
            <v>#VALUE!</v>
          </cell>
          <cell r="Q102" t="e">
            <v>#VALUE!</v>
          </cell>
          <cell r="R102" t="e">
            <v>#VALUE!</v>
          </cell>
        </row>
        <row r="103">
          <cell r="A103" t="str">
            <v>Korea, Dem. Rep.</v>
          </cell>
          <cell r="B103" t="str">
            <v>PRK</v>
          </cell>
          <cell r="C103" t="str">
            <v>Low income</v>
          </cell>
          <cell r="D103" t="str">
            <v>East Asia &amp; Pacific</v>
          </cell>
          <cell r="E103" t="str">
            <v>N/A</v>
          </cell>
          <cell r="F103" t="str">
            <v>N/A</v>
          </cell>
          <cell r="G103" t="e">
            <v>#VALUE!</v>
          </cell>
          <cell r="H103">
            <v>0</v>
          </cell>
          <cell r="I103">
            <v>1300000</v>
          </cell>
          <cell r="J103">
            <v>40000</v>
          </cell>
          <cell r="K103">
            <v>75000</v>
          </cell>
          <cell r="L103" t="e">
            <v>#VALUE!</v>
          </cell>
          <cell r="M103">
            <v>0</v>
          </cell>
          <cell r="N103">
            <v>6851813908.8084593</v>
          </cell>
          <cell r="O103">
            <v>102777208632.12689</v>
          </cell>
          <cell r="P103" t="e">
            <v>#VALUE!</v>
          </cell>
          <cell r="Q103" t="e">
            <v>#VALUE!</v>
          </cell>
          <cell r="R103" t="e">
            <v>#VALUE!</v>
          </cell>
        </row>
        <row r="104">
          <cell r="A104" t="str">
            <v>Korea, Rep.</v>
          </cell>
          <cell r="B104" t="str">
            <v>KOR</v>
          </cell>
          <cell r="C104" t="str">
            <v>High income: OECD</v>
          </cell>
          <cell r="D104" t="str">
            <v>East Asia &amp; Pacific</v>
          </cell>
          <cell r="E104">
            <v>105565</v>
          </cell>
          <cell r="F104">
            <v>79.766020934969006</v>
          </cell>
          <cell r="G104">
            <v>21359.999999999967</v>
          </cell>
          <cell r="H104">
            <v>21359.999999999967</v>
          </cell>
          <cell r="I104">
            <v>1300000</v>
          </cell>
          <cell r="J104">
            <v>40000</v>
          </cell>
          <cell r="K104">
            <v>75000</v>
          </cell>
          <cell r="L104">
            <v>29369999999.999954</v>
          </cell>
          <cell r="M104">
            <v>29369999999.999954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</row>
        <row r="105">
          <cell r="A105" t="str">
            <v>Kosovo</v>
          </cell>
          <cell r="B105" t="str">
            <v>KSV</v>
          </cell>
          <cell r="C105" t="str">
            <v>Lower middle income</v>
          </cell>
          <cell r="D105" t="str">
            <v>Europe &amp; Central Asia</v>
          </cell>
          <cell r="E105">
            <v>6955</v>
          </cell>
          <cell r="F105">
            <v>26.024442846872802</v>
          </cell>
          <cell r="G105">
            <v>5144.9999999999973</v>
          </cell>
          <cell r="H105">
            <v>5144.9999999999973</v>
          </cell>
          <cell r="I105">
            <v>1100000</v>
          </cell>
          <cell r="J105">
            <v>33000</v>
          </cell>
          <cell r="K105">
            <v>61875</v>
          </cell>
          <cell r="L105">
            <v>5977846874.9999971</v>
          </cell>
          <cell r="M105">
            <v>5977846874.9999971</v>
          </cell>
          <cell r="N105">
            <v>0</v>
          </cell>
          <cell r="O105">
            <v>0</v>
          </cell>
          <cell r="P105" t="e">
            <v>#DIV/0!</v>
          </cell>
          <cell r="Q105" t="e">
            <v>#DIV/0!</v>
          </cell>
          <cell r="R105" t="e">
            <v>#DIV/0!</v>
          </cell>
        </row>
        <row r="106">
          <cell r="A106" t="str">
            <v>Kuwait</v>
          </cell>
          <cell r="B106" t="str">
            <v>KWT</v>
          </cell>
          <cell r="C106" t="str">
            <v>High income: nonOECD</v>
          </cell>
          <cell r="D106" t="str">
            <v>Middle East &amp; North Africa</v>
          </cell>
          <cell r="E106">
            <v>6609</v>
          </cell>
          <cell r="F106" t="str">
            <v>N/A</v>
          </cell>
          <cell r="G106" t="e">
            <v>#VALUE!</v>
          </cell>
          <cell r="H106">
            <v>0</v>
          </cell>
          <cell r="I106">
            <v>1000000</v>
          </cell>
          <cell r="J106">
            <v>30000</v>
          </cell>
          <cell r="K106">
            <v>56250</v>
          </cell>
          <cell r="L106" t="e">
            <v>#VALUE!</v>
          </cell>
          <cell r="M106">
            <v>0</v>
          </cell>
          <cell r="N106">
            <v>12593843373.176998</v>
          </cell>
          <cell r="O106">
            <v>188907650597.65497</v>
          </cell>
          <cell r="P106" t="e">
            <v>#VALUE!</v>
          </cell>
          <cell r="Q106" t="e">
            <v>#VALUE!</v>
          </cell>
          <cell r="R106" t="e">
            <v>#VALUE!</v>
          </cell>
        </row>
        <row r="107">
          <cell r="A107" t="str">
            <v>Kyrgyz Republic</v>
          </cell>
          <cell r="B107" t="str">
            <v>KGZ</v>
          </cell>
          <cell r="C107" t="str">
            <v>Low income</v>
          </cell>
          <cell r="D107" t="str">
            <v>Europe &amp; Central Asia</v>
          </cell>
          <cell r="E107" t="str">
            <v>N/A</v>
          </cell>
          <cell r="F107" t="str">
            <v>N/A</v>
          </cell>
          <cell r="G107" t="e">
            <v>#VALUE!</v>
          </cell>
          <cell r="H107">
            <v>0</v>
          </cell>
          <cell r="I107" t="str">
            <v>N/A</v>
          </cell>
          <cell r="J107" t="str">
            <v>N/A</v>
          </cell>
          <cell r="K107" t="e">
            <v>#VALUE!</v>
          </cell>
          <cell r="L107" t="e">
            <v>#VALUE!</v>
          </cell>
          <cell r="M107">
            <v>0</v>
          </cell>
          <cell r="N107">
            <v>452655732.20699996</v>
          </cell>
          <cell r="O107">
            <v>6789835983.1049995</v>
          </cell>
          <cell r="P107" t="e">
            <v>#VALUE!</v>
          </cell>
          <cell r="Q107" t="e">
            <v>#VALUE!</v>
          </cell>
          <cell r="R107" t="e">
            <v>#VALUE!</v>
          </cell>
        </row>
        <row r="108">
          <cell r="A108" t="str">
            <v>Lao PDR</v>
          </cell>
          <cell r="B108" t="str">
            <v>LAO</v>
          </cell>
          <cell r="C108" t="str">
            <v>Lower middle income</v>
          </cell>
          <cell r="D108" t="str">
            <v>East Asia &amp; Pacific</v>
          </cell>
          <cell r="E108">
            <v>47491</v>
          </cell>
          <cell r="F108" t="str">
            <v>N/A</v>
          </cell>
          <cell r="G108" t="e">
            <v>#VALUE!</v>
          </cell>
          <cell r="H108">
            <v>0</v>
          </cell>
          <cell r="I108">
            <v>1100000</v>
          </cell>
          <cell r="J108">
            <v>33000</v>
          </cell>
          <cell r="K108">
            <v>61875</v>
          </cell>
          <cell r="L108" t="e">
            <v>#VALUE!</v>
          </cell>
          <cell r="M108">
            <v>0</v>
          </cell>
          <cell r="N108" t="e">
            <v>#N/A</v>
          </cell>
          <cell r="O108" t="e">
            <v>#N/A</v>
          </cell>
          <cell r="P108" t="e">
            <v>#VALUE!</v>
          </cell>
          <cell r="Q108" t="e">
            <v>#VALUE!</v>
          </cell>
          <cell r="R108" t="e">
            <v>#VALUE!</v>
          </cell>
        </row>
        <row r="109">
          <cell r="A109" t="str">
            <v>Latvia</v>
          </cell>
          <cell r="B109" t="str">
            <v>LVA</v>
          </cell>
          <cell r="C109" t="str">
            <v>High income: nonOECD</v>
          </cell>
          <cell r="D109" t="str">
            <v>Europe &amp; Central Asia</v>
          </cell>
          <cell r="E109">
            <v>69406</v>
          </cell>
          <cell r="F109" t="str">
            <v>N/A</v>
          </cell>
          <cell r="G109" t="e">
            <v>#VALUE!</v>
          </cell>
          <cell r="H109">
            <v>0</v>
          </cell>
          <cell r="I109">
            <v>1100000</v>
          </cell>
          <cell r="J109">
            <v>33000</v>
          </cell>
          <cell r="K109">
            <v>61875</v>
          </cell>
          <cell r="L109" t="e">
            <v>#VALUE!</v>
          </cell>
          <cell r="M109">
            <v>0</v>
          </cell>
          <cell r="N109">
            <v>0</v>
          </cell>
          <cell r="O109">
            <v>0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0">
          <cell r="A110" t="str">
            <v>Lebanon</v>
          </cell>
          <cell r="B110" t="str">
            <v>LBN</v>
          </cell>
          <cell r="C110" t="str">
            <v>Upper middle income</v>
          </cell>
          <cell r="D110" t="str">
            <v>Middle East &amp; North Africa</v>
          </cell>
          <cell r="E110" t="str">
            <v>N/A</v>
          </cell>
          <cell r="F110" t="str">
            <v>N/A</v>
          </cell>
          <cell r="G110" t="e">
            <v>#VALUE!</v>
          </cell>
          <cell r="H110">
            <v>0</v>
          </cell>
          <cell r="I110">
            <v>1000000</v>
          </cell>
          <cell r="J110">
            <v>30000</v>
          </cell>
          <cell r="K110">
            <v>56250</v>
          </cell>
          <cell r="L110" t="e">
            <v>#VALUE!</v>
          </cell>
          <cell r="M110">
            <v>0</v>
          </cell>
          <cell r="N110">
            <v>1926875270.5914001</v>
          </cell>
          <cell r="O110">
            <v>28903129058.871002</v>
          </cell>
          <cell r="P110" t="e">
            <v>#VALUE!</v>
          </cell>
          <cell r="Q110" t="e">
            <v>#VALUE!</v>
          </cell>
          <cell r="R110" t="e">
            <v>#VALUE!</v>
          </cell>
        </row>
        <row r="111">
          <cell r="A111" t="str">
            <v>Lesotho</v>
          </cell>
          <cell r="B111" t="str">
            <v>LSO</v>
          </cell>
          <cell r="C111" t="str">
            <v>Lower middle income</v>
          </cell>
          <cell r="D111" t="str">
            <v>Sub-Saharan Africa</v>
          </cell>
          <cell r="E111" t="str">
            <v>N/A</v>
          </cell>
          <cell r="F111" t="str">
            <v>N/A</v>
          </cell>
          <cell r="G111" t="e">
            <v>#VALUE!</v>
          </cell>
          <cell r="H111">
            <v>0</v>
          </cell>
          <cell r="I111">
            <v>1200000</v>
          </cell>
          <cell r="J111">
            <v>35000</v>
          </cell>
          <cell r="K111">
            <v>65625</v>
          </cell>
          <cell r="L111" t="e">
            <v>#VALUE!</v>
          </cell>
          <cell r="M111">
            <v>0</v>
          </cell>
          <cell r="N111">
            <v>20498286.350000001</v>
          </cell>
          <cell r="O111">
            <v>307474295.25</v>
          </cell>
          <cell r="P111" t="e">
            <v>#VALUE!</v>
          </cell>
          <cell r="Q111" t="e">
            <v>#VALUE!</v>
          </cell>
          <cell r="R111" t="e">
            <v>#VALUE!</v>
          </cell>
        </row>
        <row r="112">
          <cell r="A112" t="str">
            <v>Liberia</v>
          </cell>
          <cell r="B112" t="str">
            <v>LBR</v>
          </cell>
          <cell r="C112" t="str">
            <v>Low income</v>
          </cell>
          <cell r="D112" t="str">
            <v>Sub-Saharan Africa</v>
          </cell>
          <cell r="E112" t="str">
            <v>N/A</v>
          </cell>
          <cell r="F112" t="str">
            <v>N/A</v>
          </cell>
          <cell r="G112" t="e">
            <v>#VALUE!</v>
          </cell>
          <cell r="H112">
            <v>0</v>
          </cell>
          <cell r="I112">
            <v>1200000</v>
          </cell>
          <cell r="J112">
            <v>35000</v>
          </cell>
          <cell r="K112">
            <v>65625</v>
          </cell>
          <cell r="L112" t="e">
            <v>#VALUE!</v>
          </cell>
          <cell r="M112">
            <v>0</v>
          </cell>
          <cell r="N112">
            <v>0</v>
          </cell>
          <cell r="O112">
            <v>0</v>
          </cell>
          <cell r="P112" t="e">
            <v>#VALUE!</v>
          </cell>
          <cell r="Q112" t="e">
            <v>#VALUE!</v>
          </cell>
          <cell r="R112" t="e">
            <v>#VALUE!</v>
          </cell>
        </row>
        <row r="113">
          <cell r="A113" t="str">
            <v>Libya</v>
          </cell>
          <cell r="B113" t="str">
            <v>LBY</v>
          </cell>
          <cell r="C113" t="str">
            <v>Upper middle income</v>
          </cell>
          <cell r="D113" t="str">
            <v>Middle East &amp; North Africa</v>
          </cell>
          <cell r="E113" t="str">
            <v>N/A</v>
          </cell>
          <cell r="F113" t="str">
            <v>N/A</v>
          </cell>
          <cell r="G113" t="e">
            <v>#VALUE!</v>
          </cell>
          <cell r="H113">
            <v>0</v>
          </cell>
          <cell r="I113">
            <v>1000000</v>
          </cell>
          <cell r="J113">
            <v>30000</v>
          </cell>
          <cell r="K113">
            <v>56250</v>
          </cell>
          <cell r="L113" t="e">
            <v>#VALUE!</v>
          </cell>
          <cell r="M113">
            <v>0</v>
          </cell>
          <cell r="N113">
            <v>0</v>
          </cell>
          <cell r="O113">
            <v>0</v>
          </cell>
          <cell r="P113" t="e">
            <v>#VALUE!</v>
          </cell>
          <cell r="Q113" t="e">
            <v>#VALUE!</v>
          </cell>
          <cell r="R113" t="e">
            <v>#VALUE!</v>
          </cell>
        </row>
        <row r="114">
          <cell r="A114" t="str">
            <v>Liechtenstein</v>
          </cell>
          <cell r="B114" t="str">
            <v>LIE</v>
          </cell>
          <cell r="C114" t="str">
            <v>High income: nonOECD</v>
          </cell>
          <cell r="D114" t="str">
            <v>Europe &amp; Central Asia</v>
          </cell>
          <cell r="E114" t="str">
            <v>N/A</v>
          </cell>
          <cell r="F114" t="str">
            <v>N/A</v>
          </cell>
          <cell r="G114" t="e">
            <v>#VALUE!</v>
          </cell>
          <cell r="H114">
            <v>0</v>
          </cell>
          <cell r="I114" t="str">
            <v>N/A</v>
          </cell>
          <cell r="J114" t="str">
            <v>N/A</v>
          </cell>
          <cell r="K114" t="e">
            <v>#VALUE!</v>
          </cell>
          <cell r="L114" t="e">
            <v>#VALUE!</v>
          </cell>
          <cell r="M114">
            <v>0</v>
          </cell>
          <cell r="N114" t="e">
            <v>#N/A</v>
          </cell>
          <cell r="O114" t="e">
            <v>#N/A</v>
          </cell>
          <cell r="P114" t="e">
            <v>#VALUE!</v>
          </cell>
          <cell r="Q114" t="e">
            <v>#VALUE!</v>
          </cell>
          <cell r="R114" t="e">
            <v>#VALUE!</v>
          </cell>
        </row>
        <row r="115">
          <cell r="A115" t="str">
            <v>Lithuania</v>
          </cell>
          <cell r="B115" t="str">
            <v>LTU</v>
          </cell>
          <cell r="C115" t="str">
            <v>High income: nonOECD</v>
          </cell>
          <cell r="D115" t="str">
            <v>Europe &amp; Central Asia</v>
          </cell>
          <cell r="E115">
            <v>82131</v>
          </cell>
          <cell r="F115">
            <v>39.535686119873802</v>
          </cell>
          <cell r="G115">
            <v>49659.945632886447</v>
          </cell>
          <cell r="H115">
            <v>49659.945632886447</v>
          </cell>
          <cell r="I115">
            <v>1100000</v>
          </cell>
          <cell r="J115">
            <v>33000</v>
          </cell>
          <cell r="K115">
            <v>61875</v>
          </cell>
          <cell r="L115">
            <v>57698649332.209938</v>
          </cell>
          <cell r="M115">
            <v>57698649332.209938</v>
          </cell>
          <cell r="N115">
            <v>0</v>
          </cell>
          <cell r="O115">
            <v>0</v>
          </cell>
          <cell r="P115" t="e">
            <v>#DIV/0!</v>
          </cell>
          <cell r="Q115" t="e">
            <v>#DIV/0!</v>
          </cell>
          <cell r="R115" t="e">
            <v>#DIV/0!</v>
          </cell>
        </row>
        <row r="116">
          <cell r="A116" t="str">
            <v>Luxembourg</v>
          </cell>
          <cell r="B116" t="str">
            <v>LUX</v>
          </cell>
          <cell r="C116" t="str">
            <v>High income: OECD</v>
          </cell>
          <cell r="D116" t="str">
            <v>Europe &amp; Central Asia</v>
          </cell>
          <cell r="E116" t="str">
            <v>N/A</v>
          </cell>
          <cell r="F116" t="str">
            <v>N/A</v>
          </cell>
          <cell r="G116" t="e">
            <v>#VALUE!</v>
          </cell>
          <cell r="H116">
            <v>0</v>
          </cell>
          <cell r="I116" t="str">
            <v>N/A</v>
          </cell>
          <cell r="J116" t="str">
            <v>N/A</v>
          </cell>
          <cell r="K116" t="e">
            <v>#VALUE!</v>
          </cell>
          <cell r="L116" t="e">
            <v>#VALUE!</v>
          </cell>
          <cell r="M116">
            <v>0</v>
          </cell>
          <cell r="N116">
            <v>0</v>
          </cell>
          <cell r="O116">
            <v>0</v>
          </cell>
          <cell r="P116" t="e">
            <v>#VALUE!</v>
          </cell>
          <cell r="Q116" t="e">
            <v>#VALUE!</v>
          </cell>
          <cell r="R116" t="e">
            <v>#VALUE!</v>
          </cell>
        </row>
        <row r="117">
          <cell r="A117" t="str">
            <v>Macao SAR, China</v>
          </cell>
          <cell r="B117" t="str">
            <v>MAC</v>
          </cell>
          <cell r="C117" t="str">
            <v>High income: nonOECD</v>
          </cell>
          <cell r="D117" t="str">
            <v>East Asia &amp; Pacific</v>
          </cell>
          <cell r="E117">
            <v>413</v>
          </cell>
          <cell r="F117">
            <v>100</v>
          </cell>
          <cell r="G117">
            <v>0</v>
          </cell>
          <cell r="H117">
            <v>0</v>
          </cell>
          <cell r="I117" t="str">
            <v>N/A</v>
          </cell>
          <cell r="J117" t="str">
            <v>N/A</v>
          </cell>
          <cell r="K117" t="e">
            <v>#VALUE!</v>
          </cell>
          <cell r="L117" t="e">
            <v>#VALUE!</v>
          </cell>
          <cell r="M117">
            <v>0</v>
          </cell>
          <cell r="N117" t="e">
            <v>#N/A</v>
          </cell>
          <cell r="O117" t="e">
            <v>#N/A</v>
          </cell>
          <cell r="P117" t="e">
            <v>#VALUE!</v>
          </cell>
          <cell r="Q117" t="e">
            <v>#VALUE!</v>
          </cell>
          <cell r="R117" t="e">
            <v>#VALUE!</v>
          </cell>
        </row>
        <row r="118">
          <cell r="A118" t="str">
            <v>Macedonia, FYR</v>
          </cell>
          <cell r="B118" t="str">
            <v>MKD</v>
          </cell>
          <cell r="C118" t="str">
            <v>Upper middle income</v>
          </cell>
          <cell r="D118" t="str">
            <v>Europe &amp; Central Asia</v>
          </cell>
          <cell r="E118">
            <v>13934</v>
          </cell>
          <cell r="F118">
            <v>58.669441653509402</v>
          </cell>
          <cell r="G118">
            <v>5759</v>
          </cell>
          <cell r="H118">
            <v>5759</v>
          </cell>
          <cell r="I118">
            <v>1100000</v>
          </cell>
          <cell r="J118">
            <v>33000</v>
          </cell>
          <cell r="K118">
            <v>61875</v>
          </cell>
          <cell r="L118">
            <v>6691238125</v>
          </cell>
          <cell r="M118">
            <v>6691238125</v>
          </cell>
          <cell r="N118">
            <v>0</v>
          </cell>
          <cell r="O118">
            <v>0</v>
          </cell>
          <cell r="P118" t="e">
            <v>#DIV/0!</v>
          </cell>
          <cell r="Q118" t="e">
            <v>#DIV/0!</v>
          </cell>
          <cell r="R118" t="e">
            <v>#DIV/0!</v>
          </cell>
        </row>
        <row r="119">
          <cell r="A119" t="str">
            <v>Madagascar</v>
          </cell>
          <cell r="B119" t="str">
            <v>MDG</v>
          </cell>
          <cell r="C119" t="str">
            <v>Low income</v>
          </cell>
          <cell r="D119" t="str">
            <v>Sub-Saharan Africa</v>
          </cell>
          <cell r="E119">
            <v>37476</v>
          </cell>
          <cell r="F119">
            <v>16.279752374853199</v>
          </cell>
          <cell r="G119">
            <v>31375.000000000015</v>
          </cell>
          <cell r="H119">
            <v>31375.000000000015</v>
          </cell>
          <cell r="I119">
            <v>1200000</v>
          </cell>
          <cell r="J119">
            <v>35000</v>
          </cell>
          <cell r="K119">
            <v>65625</v>
          </cell>
          <cell r="L119">
            <v>39708984375.000015</v>
          </cell>
          <cell r="M119">
            <v>39708984375.000015</v>
          </cell>
          <cell r="N119">
            <v>84572765.929999992</v>
          </cell>
          <cell r="O119">
            <v>1268591488.9499998</v>
          </cell>
          <cell r="P119">
            <v>31.301632338607863</v>
          </cell>
          <cell r="Q119">
            <v>10.433877446202622</v>
          </cell>
          <cell r="R119">
            <v>93.904897015823593</v>
          </cell>
        </row>
        <row r="120">
          <cell r="A120" t="str">
            <v>Malawi</v>
          </cell>
          <cell r="B120" t="str">
            <v>MWI</v>
          </cell>
          <cell r="C120" t="str">
            <v>Low income</v>
          </cell>
          <cell r="D120" t="str">
            <v>Sub-Saharan Africa</v>
          </cell>
          <cell r="E120" t="str">
            <v>N/A</v>
          </cell>
          <cell r="F120" t="str">
            <v>N/A</v>
          </cell>
          <cell r="G120" t="e">
            <v>#VALUE!</v>
          </cell>
          <cell r="H120">
            <v>0</v>
          </cell>
          <cell r="I120">
            <v>1200000</v>
          </cell>
          <cell r="J120">
            <v>35000</v>
          </cell>
          <cell r="K120">
            <v>65625</v>
          </cell>
          <cell r="L120" t="e">
            <v>#VALUE!</v>
          </cell>
          <cell r="M120">
            <v>0</v>
          </cell>
          <cell r="N120">
            <v>90192236.544</v>
          </cell>
          <cell r="O120">
            <v>1352883548.1600001</v>
          </cell>
          <cell r="P120" t="e">
            <v>#VALUE!</v>
          </cell>
          <cell r="Q120" t="e">
            <v>#VALUE!</v>
          </cell>
          <cell r="R120" t="e">
            <v>#VALUE!</v>
          </cell>
        </row>
        <row r="121">
          <cell r="A121" t="str">
            <v>Malaysia</v>
          </cell>
          <cell r="B121" t="str">
            <v>MYS</v>
          </cell>
          <cell r="C121" t="str">
            <v>Upper middle income</v>
          </cell>
          <cell r="D121" t="str">
            <v>East Asia &amp; Pacific</v>
          </cell>
          <cell r="E121">
            <v>144403</v>
          </cell>
          <cell r="F121">
            <v>80.447774630721</v>
          </cell>
          <cell r="G121">
            <v>28233.999999999949</v>
          </cell>
          <cell r="H121">
            <v>28233.999999999949</v>
          </cell>
          <cell r="I121">
            <v>1100000</v>
          </cell>
          <cell r="J121">
            <v>33000</v>
          </cell>
          <cell r="K121">
            <v>61875</v>
          </cell>
          <cell r="L121">
            <v>32804378749.999939</v>
          </cell>
          <cell r="M121">
            <v>32804378749.999939</v>
          </cell>
          <cell r="N121">
            <v>4658321141.4720001</v>
          </cell>
          <cell r="O121">
            <v>69874817122.080002</v>
          </cell>
          <cell r="P121">
            <v>0.46947355429476983</v>
          </cell>
          <cell r="Q121">
            <v>0.1564911847649233</v>
          </cell>
          <cell r="R121">
            <v>1.4084206628843094</v>
          </cell>
        </row>
        <row r="122">
          <cell r="A122" t="str">
            <v>Maldives</v>
          </cell>
          <cell r="B122" t="str">
            <v>MDV</v>
          </cell>
          <cell r="C122" t="str">
            <v>Upper middle income</v>
          </cell>
          <cell r="D122" t="str">
            <v>South Asia</v>
          </cell>
          <cell r="E122" t="str">
            <v>N/A</v>
          </cell>
          <cell r="F122" t="str">
            <v>N/A</v>
          </cell>
          <cell r="G122" t="e">
            <v>#VALUE!</v>
          </cell>
          <cell r="H122">
            <v>0</v>
          </cell>
          <cell r="I122" t="str">
            <v>N/A</v>
          </cell>
          <cell r="J122" t="str">
            <v>N/A</v>
          </cell>
          <cell r="K122" t="e">
            <v>#VALUE!</v>
          </cell>
          <cell r="L122" t="e">
            <v>#VALUE!</v>
          </cell>
          <cell r="M122">
            <v>0</v>
          </cell>
          <cell r="N122">
            <v>3912528.7825000002</v>
          </cell>
          <cell r="O122">
            <v>58687931.737500004</v>
          </cell>
          <cell r="P122" t="e">
            <v>#VALUE!</v>
          </cell>
          <cell r="Q122" t="e">
            <v>#VALUE!</v>
          </cell>
          <cell r="R122" t="e">
            <v>#VALUE!</v>
          </cell>
        </row>
        <row r="123">
          <cell r="A123" t="str">
            <v>Mali</v>
          </cell>
          <cell r="B123" t="str">
            <v>MLI</v>
          </cell>
          <cell r="C123" t="str">
            <v>Low income</v>
          </cell>
          <cell r="D123" t="str">
            <v>Sub-Saharan Africa</v>
          </cell>
          <cell r="E123" t="str">
            <v>N/A</v>
          </cell>
          <cell r="F123" t="str">
            <v>N/A</v>
          </cell>
          <cell r="G123" t="e">
            <v>#VALUE!</v>
          </cell>
          <cell r="H123">
            <v>0</v>
          </cell>
          <cell r="I123">
            <v>1200000</v>
          </cell>
          <cell r="J123">
            <v>35000</v>
          </cell>
          <cell r="K123">
            <v>65625</v>
          </cell>
          <cell r="L123" t="e">
            <v>#VALUE!</v>
          </cell>
          <cell r="M123">
            <v>0</v>
          </cell>
          <cell r="N123">
            <v>99776774.368800014</v>
          </cell>
          <cell r="O123">
            <v>1496651615.5320003</v>
          </cell>
          <cell r="P123" t="e">
            <v>#VALUE!</v>
          </cell>
          <cell r="Q123" t="e">
            <v>#VALUE!</v>
          </cell>
          <cell r="R123" t="e">
            <v>#VALUE!</v>
          </cell>
        </row>
        <row r="124">
          <cell r="A124" t="str">
            <v>Malta</v>
          </cell>
          <cell r="B124" t="str">
            <v>MLT</v>
          </cell>
          <cell r="C124" t="str">
            <v>High income: nonOECD</v>
          </cell>
          <cell r="D124" t="str">
            <v>Middle East &amp; North Africa</v>
          </cell>
          <cell r="E124" t="str">
            <v>N/A</v>
          </cell>
          <cell r="F124" t="str">
            <v>N/A</v>
          </cell>
          <cell r="G124" t="e">
            <v>#VALUE!</v>
          </cell>
          <cell r="H124">
            <v>0</v>
          </cell>
          <cell r="I124">
            <v>1000000</v>
          </cell>
          <cell r="J124">
            <v>30000</v>
          </cell>
          <cell r="K124">
            <v>56250</v>
          </cell>
          <cell r="L124" t="e">
            <v>#VALUE!</v>
          </cell>
          <cell r="M124">
            <v>0</v>
          </cell>
          <cell r="N124">
            <v>0</v>
          </cell>
          <cell r="O124">
            <v>0</v>
          </cell>
          <cell r="P124" t="e">
            <v>#VALUE!</v>
          </cell>
          <cell r="Q124" t="e">
            <v>#VALUE!</v>
          </cell>
          <cell r="R124" t="e">
            <v>#VALUE!</v>
          </cell>
        </row>
        <row r="125">
          <cell r="A125" t="str">
            <v>Marshall Islands</v>
          </cell>
          <cell r="B125" t="str">
            <v>MHL</v>
          </cell>
          <cell r="C125" t="str">
            <v>Upper middle income</v>
          </cell>
          <cell r="D125" t="str">
            <v>East Asia &amp; Pacific</v>
          </cell>
          <cell r="E125" t="str">
            <v>N/A</v>
          </cell>
          <cell r="F125" t="str">
            <v>N/A</v>
          </cell>
          <cell r="G125" t="e">
            <v>#VALUE!</v>
          </cell>
          <cell r="H125">
            <v>0</v>
          </cell>
          <cell r="I125" t="str">
            <v>N/A</v>
          </cell>
          <cell r="J125" t="str">
            <v>N/A</v>
          </cell>
          <cell r="K125" t="e">
            <v>#VALUE!</v>
          </cell>
          <cell r="L125" t="e">
            <v>#VALUE!</v>
          </cell>
          <cell r="M125">
            <v>0</v>
          </cell>
          <cell r="N125" t="e">
            <v>#N/A</v>
          </cell>
          <cell r="O125" t="e">
            <v>#N/A</v>
          </cell>
          <cell r="P125" t="e">
            <v>#VALUE!</v>
          </cell>
          <cell r="Q125" t="e">
            <v>#VALUE!</v>
          </cell>
          <cell r="R125" t="e">
            <v>#VALUE!</v>
          </cell>
        </row>
        <row r="126">
          <cell r="A126" t="str">
            <v>Mauritania</v>
          </cell>
          <cell r="B126" t="str">
            <v>MRT</v>
          </cell>
          <cell r="C126" t="str">
            <v>Lower middle income</v>
          </cell>
          <cell r="D126" t="str">
            <v>Sub-Saharan Africa</v>
          </cell>
          <cell r="E126">
            <v>10628</v>
          </cell>
          <cell r="F126">
            <v>29.704554008279999</v>
          </cell>
          <cell r="G126">
            <v>7471.0000000000009</v>
          </cell>
          <cell r="H126">
            <v>7471.0000000000009</v>
          </cell>
          <cell r="I126">
            <v>1200000</v>
          </cell>
          <cell r="J126">
            <v>35000</v>
          </cell>
          <cell r="K126">
            <v>65625</v>
          </cell>
          <cell r="L126">
            <v>9455484375.0000019</v>
          </cell>
          <cell r="M126">
            <v>9455484375.0000019</v>
          </cell>
          <cell r="N126">
            <v>72639360.816</v>
          </cell>
          <cell r="O126">
            <v>1089590412.24</v>
          </cell>
          <cell r="P126">
            <v>8.6780172336146411</v>
          </cell>
          <cell r="Q126">
            <v>2.8926724112048805</v>
          </cell>
          <cell r="R126">
            <v>26.034051700843929</v>
          </cell>
        </row>
        <row r="127">
          <cell r="A127" t="str">
            <v>Mauritius</v>
          </cell>
          <cell r="B127" t="str">
            <v>MUS</v>
          </cell>
          <cell r="C127" t="str">
            <v>Upper middle income</v>
          </cell>
          <cell r="D127" t="str">
            <v>Sub-Saharan Africa</v>
          </cell>
          <cell r="E127">
            <v>2080</v>
          </cell>
          <cell r="F127" t="str">
            <v>N/A</v>
          </cell>
          <cell r="G127" t="e">
            <v>#VALUE!</v>
          </cell>
          <cell r="H127">
            <v>0</v>
          </cell>
          <cell r="I127">
            <v>1200000</v>
          </cell>
          <cell r="J127">
            <v>35000</v>
          </cell>
          <cell r="K127">
            <v>65625</v>
          </cell>
          <cell r="L127" t="e">
            <v>#VALUE!</v>
          </cell>
          <cell r="M127">
            <v>0</v>
          </cell>
          <cell r="N127">
            <v>0</v>
          </cell>
          <cell r="O127">
            <v>0</v>
          </cell>
          <cell r="P127" t="e">
            <v>#VALUE!</v>
          </cell>
          <cell r="Q127" t="e">
            <v>#VALUE!</v>
          </cell>
          <cell r="R127" t="e">
            <v>#VALUE!</v>
          </cell>
        </row>
        <row r="128">
          <cell r="A128" t="str">
            <v>Mexico</v>
          </cell>
          <cell r="B128" t="str">
            <v>MEX</v>
          </cell>
          <cell r="C128" t="str">
            <v>Upper middle income</v>
          </cell>
          <cell r="D128" t="str">
            <v>Latin America &amp; Caribbean</v>
          </cell>
          <cell r="E128">
            <v>371936</v>
          </cell>
          <cell r="F128">
            <v>37.211778370472302</v>
          </cell>
          <cell r="G128">
            <v>233532.00000000015</v>
          </cell>
          <cell r="H128">
            <v>233532.00000000015</v>
          </cell>
          <cell r="I128">
            <v>1100000</v>
          </cell>
          <cell r="J128">
            <v>35000</v>
          </cell>
          <cell r="K128">
            <v>65625</v>
          </cell>
          <cell r="L128">
            <v>272210737500.00018</v>
          </cell>
          <cell r="M128">
            <v>272210737500.00018</v>
          </cell>
          <cell r="N128">
            <v>0</v>
          </cell>
          <cell r="O128">
            <v>0</v>
          </cell>
          <cell r="P128" t="e">
            <v>#DIV/0!</v>
          </cell>
          <cell r="Q128" t="e">
            <v>#DIV/0!</v>
          </cell>
          <cell r="R128" t="e">
            <v>#DIV/0!</v>
          </cell>
        </row>
        <row r="129">
          <cell r="A129" t="str">
            <v>Micronesia, Fed. Sts.</v>
          </cell>
          <cell r="B129" t="str">
            <v>FSM</v>
          </cell>
          <cell r="C129" t="str">
            <v>Lower middle income</v>
          </cell>
          <cell r="D129" t="str">
            <v>East Asia &amp; Pacific</v>
          </cell>
          <cell r="E129" t="str">
            <v>N/A</v>
          </cell>
          <cell r="F129" t="str">
            <v>N/A</v>
          </cell>
          <cell r="G129" t="e">
            <v>#VALUE!</v>
          </cell>
          <cell r="H129">
            <v>0</v>
          </cell>
          <cell r="I129" t="str">
            <v>N/A</v>
          </cell>
          <cell r="J129" t="str">
            <v>N/A</v>
          </cell>
          <cell r="K129" t="e">
            <v>#VALUE!</v>
          </cell>
          <cell r="L129" t="e">
            <v>#VALUE!</v>
          </cell>
          <cell r="M129">
            <v>0</v>
          </cell>
          <cell r="N129" t="e">
            <v>#N/A</v>
          </cell>
          <cell r="O129" t="e">
            <v>#N/A</v>
          </cell>
          <cell r="P129" t="e">
            <v>#VALUE!</v>
          </cell>
          <cell r="Q129" t="e">
            <v>#VALUE!</v>
          </cell>
          <cell r="R129" t="e">
            <v>#VALUE!</v>
          </cell>
        </row>
        <row r="130">
          <cell r="A130" t="str">
            <v>Moldova</v>
          </cell>
          <cell r="B130" t="str">
            <v>MDA</v>
          </cell>
          <cell r="C130" t="str">
            <v>Lower middle income</v>
          </cell>
          <cell r="D130" t="str">
            <v>Europe &amp; Central Asia</v>
          </cell>
          <cell r="E130">
            <v>12837</v>
          </cell>
          <cell r="F130">
            <v>86.157201838435796</v>
          </cell>
          <cell r="G130">
            <v>1776.9999999999973</v>
          </cell>
          <cell r="H130">
            <v>1776.9999999999973</v>
          </cell>
          <cell r="I130">
            <v>1100000</v>
          </cell>
          <cell r="J130">
            <v>33000</v>
          </cell>
          <cell r="K130">
            <v>61875</v>
          </cell>
          <cell r="L130">
            <v>2064651874.9999969</v>
          </cell>
          <cell r="M130">
            <v>2064651874.9999969</v>
          </cell>
          <cell r="N130">
            <v>0</v>
          </cell>
          <cell r="O130">
            <v>0</v>
          </cell>
          <cell r="P130" t="e">
            <v>#DIV/0!</v>
          </cell>
          <cell r="Q130" t="e">
            <v>#DIV/0!</v>
          </cell>
          <cell r="R130" t="e">
            <v>#DIV/0!</v>
          </cell>
        </row>
        <row r="131">
          <cell r="A131" t="str">
            <v>Monaco</v>
          </cell>
          <cell r="B131" t="str">
            <v>MCO</v>
          </cell>
          <cell r="C131" t="str">
            <v>High income: nonOECD</v>
          </cell>
          <cell r="D131" t="str">
            <v>Europe &amp; Central Asia</v>
          </cell>
          <cell r="E131">
            <v>77</v>
          </cell>
          <cell r="F131">
            <v>100</v>
          </cell>
          <cell r="G131">
            <v>0</v>
          </cell>
          <cell r="H131">
            <v>0</v>
          </cell>
          <cell r="I131" t="str">
            <v>N/A</v>
          </cell>
          <cell r="J131" t="str">
            <v>N/A</v>
          </cell>
          <cell r="K131" t="e">
            <v>#VALUE!</v>
          </cell>
          <cell r="L131" t="e">
            <v>#VALUE!</v>
          </cell>
          <cell r="M131">
            <v>0</v>
          </cell>
          <cell r="N131" t="e">
            <v>#N/A</v>
          </cell>
          <cell r="O131" t="e">
            <v>#N/A</v>
          </cell>
          <cell r="P131" t="e">
            <v>#VALUE!</v>
          </cell>
          <cell r="Q131" t="e">
            <v>#VALUE!</v>
          </cell>
          <cell r="R131" t="e">
            <v>#VALUE!</v>
          </cell>
        </row>
        <row r="132">
          <cell r="A132" t="str">
            <v>Mongolia</v>
          </cell>
          <cell r="B132" t="str">
            <v>MNG</v>
          </cell>
          <cell r="C132" t="str">
            <v>Lower middle income</v>
          </cell>
          <cell r="D132" t="str">
            <v>East Asia &amp; Pacific</v>
          </cell>
          <cell r="E132" t="str">
            <v>N/A</v>
          </cell>
          <cell r="F132" t="str">
            <v>N/A</v>
          </cell>
          <cell r="G132" t="e">
            <v>#VALUE!</v>
          </cell>
          <cell r="H132">
            <v>0</v>
          </cell>
          <cell r="I132" t="str">
            <v>N/A</v>
          </cell>
          <cell r="J132" t="str">
            <v>N/A</v>
          </cell>
          <cell r="K132" t="e">
            <v>#VALUE!</v>
          </cell>
          <cell r="L132" t="e">
            <v>#VALUE!</v>
          </cell>
          <cell r="M132">
            <v>0</v>
          </cell>
          <cell r="N132">
            <v>0</v>
          </cell>
          <cell r="O132">
            <v>0</v>
          </cell>
          <cell r="P132" t="e">
            <v>#VALUE!</v>
          </cell>
          <cell r="Q132" t="e">
            <v>#VALUE!</v>
          </cell>
          <cell r="R132" t="e">
            <v>#VALUE!</v>
          </cell>
        </row>
        <row r="133">
          <cell r="A133" t="str">
            <v>Montenegro</v>
          </cell>
          <cell r="B133" t="str">
            <v>MNE</v>
          </cell>
          <cell r="C133" t="str">
            <v>Upper middle income</v>
          </cell>
          <cell r="D133" t="str">
            <v>Europe &amp; Central Asia</v>
          </cell>
          <cell r="E133">
            <v>7763</v>
          </cell>
          <cell r="F133">
            <v>69.109880200953199</v>
          </cell>
          <cell r="G133">
            <v>2398.0000000000032</v>
          </cell>
          <cell r="H133">
            <v>2398.0000000000032</v>
          </cell>
          <cell r="I133">
            <v>1100000</v>
          </cell>
          <cell r="J133">
            <v>33000</v>
          </cell>
          <cell r="K133">
            <v>61875</v>
          </cell>
          <cell r="L133">
            <v>2786176250.0000038</v>
          </cell>
          <cell r="M133">
            <v>2786176250.0000038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</row>
        <row r="134">
          <cell r="A134" t="str">
            <v>Morocco</v>
          </cell>
          <cell r="B134" t="str">
            <v>MAR</v>
          </cell>
          <cell r="C134" t="str">
            <v>Lower middle income</v>
          </cell>
          <cell r="D134" t="str">
            <v>Middle East &amp; North Africa</v>
          </cell>
          <cell r="E134">
            <v>58395</v>
          </cell>
          <cell r="F134">
            <v>70.4118503296515</v>
          </cell>
          <cell r="G134">
            <v>17278.000000000004</v>
          </cell>
          <cell r="H134">
            <v>17278.000000000004</v>
          </cell>
          <cell r="I134">
            <v>1000000</v>
          </cell>
          <cell r="J134">
            <v>30000</v>
          </cell>
          <cell r="K134">
            <v>56250</v>
          </cell>
          <cell r="L134">
            <v>18249887500.000004</v>
          </cell>
          <cell r="M134">
            <v>18249887500.000004</v>
          </cell>
          <cell r="N134">
            <v>662131696.86179984</v>
          </cell>
          <cell r="O134">
            <v>9931975452.9269981</v>
          </cell>
          <cell r="P134">
            <v>1.8374881801204692</v>
          </cell>
          <cell r="Q134">
            <v>0.61249606004015644</v>
          </cell>
          <cell r="R134">
            <v>5.5124645403614085</v>
          </cell>
        </row>
        <row r="135">
          <cell r="A135" t="str">
            <v>Mozambique</v>
          </cell>
          <cell r="B135" t="str">
            <v>MOZ</v>
          </cell>
          <cell r="C135" t="str">
            <v>Low income</v>
          </cell>
          <cell r="D135" t="str">
            <v>Sub-Saharan Africa</v>
          </cell>
          <cell r="E135" t="str">
            <v>N/A</v>
          </cell>
          <cell r="F135" t="str">
            <v>N/A</v>
          </cell>
          <cell r="G135" t="e">
            <v>#VALUE!</v>
          </cell>
          <cell r="H135">
            <v>0</v>
          </cell>
          <cell r="I135">
            <v>1200000</v>
          </cell>
          <cell r="J135">
            <v>35000</v>
          </cell>
          <cell r="K135">
            <v>65625</v>
          </cell>
          <cell r="L135" t="e">
            <v>#VALUE!</v>
          </cell>
          <cell r="M135">
            <v>0</v>
          </cell>
          <cell r="N135">
            <v>575014089.78929996</v>
          </cell>
          <cell r="O135">
            <v>8625211346.8395004</v>
          </cell>
          <cell r="P135" t="e">
            <v>#VALUE!</v>
          </cell>
          <cell r="Q135" t="e">
            <v>#VALUE!</v>
          </cell>
          <cell r="R135" t="e">
            <v>#VALUE!</v>
          </cell>
        </row>
        <row r="136">
          <cell r="A136" t="str">
            <v>Myanmar</v>
          </cell>
          <cell r="B136" t="str">
            <v>MMR</v>
          </cell>
          <cell r="C136" t="str">
            <v>Low income</v>
          </cell>
          <cell r="D136" t="str">
            <v>East Asia &amp; Pacific</v>
          </cell>
          <cell r="E136">
            <v>34377</v>
          </cell>
          <cell r="F136">
            <v>48.421909997963802</v>
          </cell>
          <cell r="G136">
            <v>17730.999999999982</v>
          </cell>
          <cell r="H136">
            <v>17730.999999999982</v>
          </cell>
          <cell r="I136">
            <v>1100000</v>
          </cell>
          <cell r="J136">
            <v>33000</v>
          </cell>
          <cell r="K136">
            <v>61875</v>
          </cell>
          <cell r="L136">
            <v>20601205624.999977</v>
          </cell>
          <cell r="M136">
            <v>20601205624.999977</v>
          </cell>
          <cell r="N136">
            <v>276804127.80180001</v>
          </cell>
          <cell r="O136">
            <v>4152061917.0270004</v>
          </cell>
          <cell r="P136">
            <v>4.9616807351830277</v>
          </cell>
          <cell r="Q136">
            <v>1.6538935783943425</v>
          </cell>
          <cell r="R136">
            <v>14.885042205549082</v>
          </cell>
        </row>
        <row r="137">
          <cell r="A137" t="str">
            <v>Namibia</v>
          </cell>
          <cell r="B137" t="str">
            <v>NAM</v>
          </cell>
          <cell r="C137" t="str">
            <v>Upper middle income</v>
          </cell>
          <cell r="D137" t="str">
            <v>Sub-Saharan Africa</v>
          </cell>
          <cell r="E137">
            <v>44138</v>
          </cell>
          <cell r="F137">
            <v>14.472789886265801</v>
          </cell>
          <cell r="G137">
            <v>37750</v>
          </cell>
          <cell r="H137">
            <v>37750</v>
          </cell>
          <cell r="I137">
            <v>1200000</v>
          </cell>
          <cell r="J137">
            <v>35000</v>
          </cell>
          <cell r="K137">
            <v>65625</v>
          </cell>
          <cell r="L137">
            <v>47777343750</v>
          </cell>
          <cell r="M137">
            <v>47777343750</v>
          </cell>
          <cell r="N137">
            <v>70053032.223199993</v>
          </cell>
          <cell r="O137">
            <v>1050795483.3479999</v>
          </cell>
          <cell r="P137">
            <v>45.467785603506648</v>
          </cell>
          <cell r="Q137">
            <v>15.155928534502216</v>
          </cell>
          <cell r="R137">
            <v>136.40335681051994</v>
          </cell>
        </row>
        <row r="138">
          <cell r="A138" t="str">
            <v>Nepal</v>
          </cell>
          <cell r="B138" t="str">
            <v>NPL</v>
          </cell>
          <cell r="C138" t="str">
            <v>Low income</v>
          </cell>
          <cell r="D138" t="str">
            <v>South Asia</v>
          </cell>
          <cell r="E138" t="str">
            <v>N/A</v>
          </cell>
          <cell r="F138" t="str">
            <v>N/A</v>
          </cell>
          <cell r="G138" t="e">
            <v>#VALUE!</v>
          </cell>
          <cell r="H138">
            <v>0</v>
          </cell>
          <cell r="I138" t="str">
            <v>N/A</v>
          </cell>
          <cell r="J138" t="str">
            <v>N/A</v>
          </cell>
          <cell r="K138" t="e">
            <v>#VALUE!</v>
          </cell>
          <cell r="L138" t="e">
            <v>#VALUE!</v>
          </cell>
          <cell r="M138">
            <v>0</v>
          </cell>
          <cell r="N138">
            <v>0</v>
          </cell>
          <cell r="O138">
            <v>0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39">
          <cell r="A139" t="str">
            <v>Netherlands</v>
          </cell>
          <cell r="B139" t="str">
            <v>NLD</v>
          </cell>
          <cell r="C139" t="str">
            <v>High income: OECD</v>
          </cell>
          <cell r="D139" t="str">
            <v>Europe &amp; Central Asia</v>
          </cell>
          <cell r="E139">
            <v>137347</v>
          </cell>
          <cell r="F139" t="str">
            <v>N/A</v>
          </cell>
          <cell r="G139" t="e">
            <v>#VALUE!</v>
          </cell>
          <cell r="H139">
            <v>0</v>
          </cell>
          <cell r="I139" t="str">
            <v>N/A</v>
          </cell>
          <cell r="J139" t="str">
            <v>N/A</v>
          </cell>
          <cell r="K139" t="e">
            <v>#VALUE!</v>
          </cell>
          <cell r="L139" t="e">
            <v>#VALUE!</v>
          </cell>
          <cell r="M139">
            <v>0</v>
          </cell>
          <cell r="N139">
            <v>0</v>
          </cell>
          <cell r="O139">
            <v>0</v>
          </cell>
          <cell r="P139" t="e">
            <v>#VALUE!</v>
          </cell>
          <cell r="Q139" t="e">
            <v>#VALUE!</v>
          </cell>
          <cell r="R139" t="e">
            <v>#VALUE!</v>
          </cell>
        </row>
        <row r="140">
          <cell r="A140" t="str">
            <v>New Caledonia</v>
          </cell>
          <cell r="B140" t="str">
            <v>NCL</v>
          </cell>
          <cell r="C140" t="str">
            <v>High income: nonOECD</v>
          </cell>
          <cell r="D140" t="str">
            <v>East Asia &amp; Pacific</v>
          </cell>
          <cell r="E140" t="str">
            <v>N/A</v>
          </cell>
          <cell r="F140" t="str">
            <v>N/A</v>
          </cell>
          <cell r="G140" t="e">
            <v>#VALUE!</v>
          </cell>
          <cell r="H140">
            <v>0</v>
          </cell>
          <cell r="I140" t="str">
            <v>N/A</v>
          </cell>
          <cell r="J140" t="str">
            <v>N/A</v>
          </cell>
          <cell r="K140" t="e">
            <v>#VALUE!</v>
          </cell>
          <cell r="L140" t="e">
            <v>#VALUE!</v>
          </cell>
          <cell r="M140">
            <v>0</v>
          </cell>
          <cell r="N140" t="e">
            <v>#N/A</v>
          </cell>
          <cell r="O140" t="e">
            <v>#N/A</v>
          </cell>
          <cell r="P140" t="e">
            <v>#VALUE!</v>
          </cell>
          <cell r="Q140" t="e">
            <v>#VALUE!</v>
          </cell>
          <cell r="R140" t="e">
            <v>#VALUE!</v>
          </cell>
        </row>
        <row r="141">
          <cell r="A141" t="str">
            <v>New Zealand</v>
          </cell>
          <cell r="B141" t="str">
            <v>NZL</v>
          </cell>
          <cell r="C141" t="str">
            <v>High income: OECD</v>
          </cell>
          <cell r="D141" t="str">
            <v>East Asia &amp; Pacific</v>
          </cell>
          <cell r="E141">
            <v>94094</v>
          </cell>
          <cell r="F141">
            <v>66.147682105128894</v>
          </cell>
          <cell r="G141">
            <v>31853.000000000022</v>
          </cell>
          <cell r="H141">
            <v>31853.000000000022</v>
          </cell>
          <cell r="I141">
            <v>1300000</v>
          </cell>
          <cell r="J141">
            <v>40000</v>
          </cell>
          <cell r="K141">
            <v>75000</v>
          </cell>
          <cell r="L141">
            <v>43797875000.000031</v>
          </cell>
          <cell r="M141">
            <v>43797875000.000031</v>
          </cell>
          <cell r="N141">
            <v>137916286.32960001</v>
          </cell>
          <cell r="O141">
            <v>2068744294.944</v>
          </cell>
          <cell r="P141">
            <v>21.171236632309657</v>
          </cell>
          <cell r="Q141">
            <v>7.0570788774365534</v>
          </cell>
          <cell r="R141">
            <v>63.51370989692898</v>
          </cell>
        </row>
        <row r="142">
          <cell r="A142" t="str">
            <v>Nicaragua</v>
          </cell>
          <cell r="B142" t="str">
            <v>NIC</v>
          </cell>
          <cell r="C142" t="str">
            <v>Lower middle income</v>
          </cell>
          <cell r="D142" t="str">
            <v>Latin America &amp; Caribbean</v>
          </cell>
          <cell r="E142">
            <v>22111.05</v>
          </cell>
          <cell r="F142">
            <v>12.7276180914068</v>
          </cell>
          <cell r="G142">
            <v>19296.839999999997</v>
          </cell>
          <cell r="H142">
            <v>19296.839999999997</v>
          </cell>
          <cell r="I142">
            <v>1100000</v>
          </cell>
          <cell r="J142">
            <v>35000</v>
          </cell>
          <cell r="K142">
            <v>65625</v>
          </cell>
          <cell r="L142">
            <v>22492879124.999996</v>
          </cell>
          <cell r="M142">
            <v>22492879124.999996</v>
          </cell>
          <cell r="N142">
            <v>0</v>
          </cell>
          <cell r="O142">
            <v>0</v>
          </cell>
          <cell r="P142" t="e">
            <v>#DIV/0!</v>
          </cell>
          <cell r="Q142" t="e">
            <v>#DIV/0!</v>
          </cell>
          <cell r="R142" t="e">
            <v>#DIV/0!</v>
          </cell>
        </row>
        <row r="143">
          <cell r="A143" t="str">
            <v>Niger</v>
          </cell>
          <cell r="B143" t="str">
            <v>NER</v>
          </cell>
          <cell r="C143" t="str">
            <v>Low income</v>
          </cell>
          <cell r="D143" t="str">
            <v>Sub-Saharan Africa</v>
          </cell>
          <cell r="E143">
            <v>19267</v>
          </cell>
          <cell r="F143" t="str">
            <v>N/A</v>
          </cell>
          <cell r="G143" t="e">
            <v>#VALUE!</v>
          </cell>
          <cell r="H143">
            <v>0</v>
          </cell>
          <cell r="I143">
            <v>1200000</v>
          </cell>
          <cell r="J143">
            <v>35000</v>
          </cell>
          <cell r="K143">
            <v>65625</v>
          </cell>
          <cell r="L143" t="e">
            <v>#VALUE!</v>
          </cell>
          <cell r="M143">
            <v>0</v>
          </cell>
          <cell r="N143">
            <v>0</v>
          </cell>
          <cell r="O143">
            <v>0</v>
          </cell>
          <cell r="P143" t="e">
            <v>#VALUE!</v>
          </cell>
          <cell r="Q143" t="e">
            <v>#VALUE!</v>
          </cell>
          <cell r="R143" t="e">
            <v>#VALUE!</v>
          </cell>
        </row>
        <row r="144">
          <cell r="A144" t="str">
            <v>Nigeria</v>
          </cell>
          <cell r="B144" t="str">
            <v>NGA</v>
          </cell>
          <cell r="C144" t="str">
            <v>Lower middle income</v>
          </cell>
          <cell r="D144" t="str">
            <v>Sub-Saharan Africa</v>
          </cell>
          <cell r="E144" t="str">
            <v>N/A</v>
          </cell>
          <cell r="F144" t="str">
            <v>N/A</v>
          </cell>
          <cell r="G144" t="e">
            <v>#VALUE!</v>
          </cell>
          <cell r="H144">
            <v>0</v>
          </cell>
          <cell r="I144">
            <v>1200000</v>
          </cell>
          <cell r="J144">
            <v>35000</v>
          </cell>
          <cell r="K144">
            <v>65625</v>
          </cell>
          <cell r="L144" t="e">
            <v>#VALUE!</v>
          </cell>
          <cell r="M144">
            <v>0</v>
          </cell>
          <cell r="N144">
            <v>7310357856.8202</v>
          </cell>
          <cell r="O144">
            <v>109655367852.30299</v>
          </cell>
          <cell r="P144" t="e">
            <v>#VALUE!</v>
          </cell>
          <cell r="Q144" t="e">
            <v>#VALUE!</v>
          </cell>
          <cell r="R144" t="e">
            <v>#VALUE!</v>
          </cell>
        </row>
        <row r="145">
          <cell r="A145" t="str">
            <v>Northern Mariana Islands</v>
          </cell>
          <cell r="B145" t="str">
            <v>MNP</v>
          </cell>
          <cell r="C145" t="str">
            <v>High income: nonOECD</v>
          </cell>
          <cell r="D145" t="str">
            <v>East Asia &amp; Pacific</v>
          </cell>
          <cell r="E145" t="str">
            <v>N/A</v>
          </cell>
          <cell r="F145" t="str">
            <v>N/A</v>
          </cell>
          <cell r="G145" t="e">
            <v>#VALUE!</v>
          </cell>
          <cell r="H145">
            <v>0</v>
          </cell>
          <cell r="I145" t="str">
            <v>N/A</v>
          </cell>
          <cell r="J145" t="str">
            <v>N/A</v>
          </cell>
          <cell r="K145" t="e">
            <v>#VALUE!</v>
          </cell>
          <cell r="L145" t="e">
            <v>#VALUE!</v>
          </cell>
          <cell r="M145">
            <v>0</v>
          </cell>
          <cell r="N145" t="e">
            <v>#N/A</v>
          </cell>
          <cell r="O145" t="e">
            <v>#N/A</v>
          </cell>
          <cell r="P145" t="e">
            <v>#VALUE!</v>
          </cell>
          <cell r="Q145" t="e">
            <v>#VALUE!</v>
          </cell>
          <cell r="R145" t="e">
            <v>#VALUE!</v>
          </cell>
        </row>
        <row r="146">
          <cell r="A146" t="str">
            <v>Norway</v>
          </cell>
          <cell r="B146" t="str">
            <v>NOR</v>
          </cell>
          <cell r="C146" t="str">
            <v>High income: OECD</v>
          </cell>
          <cell r="D146" t="str">
            <v>Europe &amp; Central Asia</v>
          </cell>
          <cell r="E146">
            <v>93509</v>
          </cell>
          <cell r="F146">
            <v>80.700253451539396</v>
          </cell>
          <cell r="G146">
            <v>18047.000000000029</v>
          </cell>
          <cell r="H146">
            <v>18047.000000000029</v>
          </cell>
          <cell r="I146" t="str">
            <v>N/A</v>
          </cell>
          <cell r="J146" t="str">
            <v>N/A</v>
          </cell>
          <cell r="K146" t="e">
            <v>#VALUE!</v>
          </cell>
          <cell r="L146" t="e">
            <v>#VALUE!</v>
          </cell>
          <cell r="M146">
            <v>0</v>
          </cell>
          <cell r="N146">
            <v>0</v>
          </cell>
          <cell r="O146">
            <v>0</v>
          </cell>
          <cell r="P146" t="e">
            <v>#VALUE!</v>
          </cell>
          <cell r="Q146" t="e">
            <v>#VALUE!</v>
          </cell>
          <cell r="R146" t="e">
            <v>#VALUE!</v>
          </cell>
        </row>
        <row r="147">
          <cell r="A147" t="str">
            <v>Oman</v>
          </cell>
          <cell r="B147" t="str">
            <v>OMN</v>
          </cell>
          <cell r="C147" t="str">
            <v>High income: nonOECD</v>
          </cell>
          <cell r="D147" t="str">
            <v>Middle East &amp; North Africa</v>
          </cell>
          <cell r="E147">
            <v>59363</v>
          </cell>
          <cell r="F147">
            <v>48.688577059784699</v>
          </cell>
          <cell r="G147">
            <v>30460.000000000011</v>
          </cell>
          <cell r="H147">
            <v>30460.000000000011</v>
          </cell>
          <cell r="I147">
            <v>1000000</v>
          </cell>
          <cell r="J147">
            <v>30000</v>
          </cell>
          <cell r="K147">
            <v>56250</v>
          </cell>
          <cell r="L147">
            <v>32173375000.000011</v>
          </cell>
          <cell r="M147">
            <v>32173375000.000011</v>
          </cell>
          <cell r="N147">
            <v>3942700802.0157003</v>
          </cell>
          <cell r="O147">
            <v>59140512030.235504</v>
          </cell>
          <cell r="P147">
            <v>0.54401583441738577</v>
          </cell>
          <cell r="Q147">
            <v>0.18133861147246194</v>
          </cell>
          <cell r="R147">
            <v>1.6320475032521573</v>
          </cell>
        </row>
        <row r="148">
          <cell r="A148" t="str">
            <v>Pakistan</v>
          </cell>
          <cell r="B148" t="str">
            <v>PAK</v>
          </cell>
          <cell r="C148" t="str">
            <v>Lower middle income</v>
          </cell>
          <cell r="D148" t="str">
            <v>South Asia</v>
          </cell>
          <cell r="E148">
            <v>261577</v>
          </cell>
          <cell r="F148">
            <v>72.452853270738601</v>
          </cell>
          <cell r="G148">
            <v>72057.000000000087</v>
          </cell>
          <cell r="H148">
            <v>72057.000000000087</v>
          </cell>
          <cell r="I148">
            <v>1100000</v>
          </cell>
          <cell r="J148">
            <v>33000</v>
          </cell>
          <cell r="K148">
            <v>61875</v>
          </cell>
          <cell r="L148">
            <v>83721226875.000107</v>
          </cell>
          <cell r="M148">
            <v>83721226875.000107</v>
          </cell>
          <cell r="N148">
            <v>8072634370.1399994</v>
          </cell>
          <cell r="O148">
            <v>121089515552.09999</v>
          </cell>
          <cell r="P148">
            <v>0.6913994699976993</v>
          </cell>
          <cell r="Q148">
            <v>0.23046648999923311</v>
          </cell>
          <cell r="R148">
            <v>2.0741984099930981</v>
          </cell>
        </row>
        <row r="149">
          <cell r="A149" t="str">
            <v>Palau</v>
          </cell>
          <cell r="B149" t="str">
            <v>PLW</v>
          </cell>
          <cell r="C149" t="str">
            <v>Upper middle income</v>
          </cell>
          <cell r="D149" t="str">
            <v>East Asia &amp; Pacific</v>
          </cell>
          <cell r="E149" t="str">
            <v>N/A</v>
          </cell>
          <cell r="F149" t="str">
            <v>N/A</v>
          </cell>
          <cell r="G149" t="e">
            <v>#VALUE!</v>
          </cell>
          <cell r="H149">
            <v>0</v>
          </cell>
          <cell r="I149" t="str">
            <v>N/A</v>
          </cell>
          <cell r="J149" t="str">
            <v>N/A</v>
          </cell>
          <cell r="K149" t="e">
            <v>#VALUE!</v>
          </cell>
          <cell r="L149" t="e">
            <v>#VALUE!</v>
          </cell>
          <cell r="M149">
            <v>0</v>
          </cell>
          <cell r="N149" t="e">
            <v>#N/A</v>
          </cell>
          <cell r="O149" t="e">
            <v>#N/A</v>
          </cell>
          <cell r="P149" t="e">
            <v>#VALUE!</v>
          </cell>
          <cell r="Q149" t="e">
            <v>#VALUE!</v>
          </cell>
          <cell r="R149" t="e">
            <v>#VALUE!</v>
          </cell>
        </row>
        <row r="150">
          <cell r="A150" t="str">
            <v>Panama</v>
          </cell>
          <cell r="B150" t="str">
            <v>PAN</v>
          </cell>
          <cell r="C150" t="str">
            <v>Upper middle income</v>
          </cell>
          <cell r="D150" t="str">
            <v>Latin America &amp; Caribbean</v>
          </cell>
          <cell r="E150">
            <v>15137.12</v>
          </cell>
          <cell r="F150">
            <v>41.058999334087297</v>
          </cell>
          <cell r="G150">
            <v>8921.9700000000048</v>
          </cell>
          <cell r="H150">
            <v>8921.9700000000048</v>
          </cell>
          <cell r="I150">
            <v>1100000</v>
          </cell>
          <cell r="J150">
            <v>35000</v>
          </cell>
          <cell r="K150">
            <v>65625</v>
          </cell>
          <cell r="L150">
            <v>10399671281.250006</v>
          </cell>
          <cell r="M150">
            <v>10399671281.250006</v>
          </cell>
          <cell r="N150">
            <v>5959183.8820000002</v>
          </cell>
          <cell r="O150">
            <v>89387758.230000004</v>
          </cell>
          <cell r="P150">
            <v>116.3433504450468</v>
          </cell>
          <cell r="Q150">
            <v>38.781116815015601</v>
          </cell>
          <cell r="R150">
            <v>349.03005133514034</v>
          </cell>
        </row>
        <row r="151">
          <cell r="A151" t="str">
            <v>Papua New Guinea</v>
          </cell>
          <cell r="B151" t="str">
            <v>PNG</v>
          </cell>
          <cell r="C151" t="str">
            <v>Lower middle income</v>
          </cell>
          <cell r="D151" t="str">
            <v>East Asia &amp; Pacific</v>
          </cell>
          <cell r="E151" t="str">
            <v>N/A</v>
          </cell>
          <cell r="F151" t="str">
            <v>N/A</v>
          </cell>
          <cell r="G151" t="e">
            <v>#VALUE!</v>
          </cell>
          <cell r="H151">
            <v>0</v>
          </cell>
          <cell r="I151" t="str">
            <v>N/A</v>
          </cell>
          <cell r="J151" t="str">
            <v>N/A</v>
          </cell>
          <cell r="K151" t="e">
            <v>#VALUE!</v>
          </cell>
          <cell r="L151" t="e">
            <v>#VALUE!</v>
          </cell>
          <cell r="M151">
            <v>0</v>
          </cell>
          <cell r="N151">
            <v>0</v>
          </cell>
          <cell r="O151">
            <v>0</v>
          </cell>
          <cell r="P151" t="e">
            <v>#VALUE!</v>
          </cell>
          <cell r="Q151" t="e">
            <v>#VALUE!</v>
          </cell>
          <cell r="R151" t="e">
            <v>#VALUE!</v>
          </cell>
        </row>
        <row r="152">
          <cell r="A152" t="str">
            <v>Paraguay</v>
          </cell>
          <cell r="B152" t="str">
            <v>PRY</v>
          </cell>
          <cell r="C152" t="str">
            <v>Lower middle income</v>
          </cell>
          <cell r="D152" t="str">
            <v>Latin America &amp; Caribbean</v>
          </cell>
          <cell r="E152">
            <v>32059</v>
          </cell>
          <cell r="F152">
            <v>15.159549580461</v>
          </cell>
          <cell r="G152">
            <v>27199.000000000011</v>
          </cell>
          <cell r="H152">
            <v>27199.000000000011</v>
          </cell>
          <cell r="I152">
            <v>1100000</v>
          </cell>
          <cell r="J152">
            <v>35000</v>
          </cell>
          <cell r="K152">
            <v>65625</v>
          </cell>
          <cell r="L152">
            <v>31703834375.000011</v>
          </cell>
          <cell r="M152">
            <v>31703834375.000011</v>
          </cell>
          <cell r="N152">
            <v>0</v>
          </cell>
          <cell r="O152">
            <v>0</v>
          </cell>
          <cell r="P152" t="e">
            <v>#DIV/0!</v>
          </cell>
          <cell r="Q152" t="e">
            <v>#DIV/0!</v>
          </cell>
          <cell r="R152" t="e">
            <v>#DIV/0!</v>
          </cell>
        </row>
        <row r="153">
          <cell r="A153" t="str">
            <v>Peru</v>
          </cell>
          <cell r="B153" t="str">
            <v>PER</v>
          </cell>
          <cell r="C153" t="str">
            <v>Upper middle income</v>
          </cell>
          <cell r="D153" t="str">
            <v>Latin America &amp; Caribbean</v>
          </cell>
          <cell r="E153">
            <v>84244.9</v>
          </cell>
          <cell r="F153">
            <v>18.176791710833498</v>
          </cell>
          <cell r="G153">
            <v>68931.880000000034</v>
          </cell>
          <cell r="H153">
            <v>68931.880000000034</v>
          </cell>
          <cell r="I153">
            <v>1100000</v>
          </cell>
          <cell r="J153">
            <v>35000</v>
          </cell>
          <cell r="K153">
            <v>65625</v>
          </cell>
          <cell r="L153">
            <v>80348722625.000046</v>
          </cell>
          <cell r="M153">
            <v>80348722625.000046</v>
          </cell>
          <cell r="N153">
            <v>0</v>
          </cell>
          <cell r="O153">
            <v>0</v>
          </cell>
          <cell r="P153" t="e">
            <v>#DIV/0!</v>
          </cell>
          <cell r="Q153" t="e">
            <v>#DIV/0!</v>
          </cell>
          <cell r="R153" t="e">
            <v>#DIV/0!</v>
          </cell>
        </row>
        <row r="154">
          <cell r="A154" t="str">
            <v>Philippines</v>
          </cell>
          <cell r="B154" t="str">
            <v>PHL</v>
          </cell>
          <cell r="C154" t="str">
            <v>Lower middle income</v>
          </cell>
          <cell r="D154" t="str">
            <v>East Asia &amp; Pacific</v>
          </cell>
          <cell r="E154" t="str">
            <v>N/A</v>
          </cell>
          <cell r="F154" t="str">
            <v>N/A</v>
          </cell>
          <cell r="G154" t="e">
            <v>#VALUE!</v>
          </cell>
          <cell r="H154">
            <v>0</v>
          </cell>
          <cell r="I154">
            <v>1100000</v>
          </cell>
          <cell r="J154">
            <v>33000</v>
          </cell>
          <cell r="K154">
            <v>61875</v>
          </cell>
          <cell r="L154" t="e">
            <v>#VALUE!</v>
          </cell>
          <cell r="M154">
            <v>0</v>
          </cell>
          <cell r="N154">
            <v>0</v>
          </cell>
          <cell r="O154">
            <v>0</v>
          </cell>
          <cell r="P154" t="e">
            <v>#VALUE!</v>
          </cell>
          <cell r="Q154" t="e">
            <v>#VALUE!</v>
          </cell>
          <cell r="R154" t="e">
            <v>#VALUE!</v>
          </cell>
        </row>
        <row r="155">
          <cell r="A155" t="str">
            <v>Poland</v>
          </cell>
          <cell r="B155" t="str">
            <v>POL</v>
          </cell>
          <cell r="C155" t="str">
            <v>High income: OECD</v>
          </cell>
          <cell r="D155" t="str">
            <v>Europe &amp; Central Asia</v>
          </cell>
          <cell r="E155">
            <v>406122.1</v>
          </cell>
          <cell r="F155">
            <v>67.408299129744506</v>
          </cell>
          <cell r="G155">
            <v>132362.09999999986</v>
          </cell>
          <cell r="H155">
            <v>132362.09999999986</v>
          </cell>
          <cell r="I155" t="str">
            <v>N/A</v>
          </cell>
          <cell r="J155" t="str">
            <v>N/A</v>
          </cell>
          <cell r="K155" t="e">
            <v>#VALUE!</v>
          </cell>
          <cell r="L155" t="e">
            <v>#VALUE!</v>
          </cell>
          <cell r="M155">
            <v>0</v>
          </cell>
          <cell r="N155">
            <v>697164579.13620007</v>
          </cell>
          <cell r="O155">
            <v>10457468687.043001</v>
          </cell>
          <cell r="P155" t="e">
            <v>#VALUE!</v>
          </cell>
          <cell r="Q155" t="e">
            <v>#VALUE!</v>
          </cell>
          <cell r="R155" t="e">
            <v>#VALUE!</v>
          </cell>
        </row>
        <row r="156">
          <cell r="A156" t="str">
            <v>Portugal</v>
          </cell>
          <cell r="B156" t="str">
            <v>PRT</v>
          </cell>
          <cell r="C156" t="str">
            <v>High income: OECD</v>
          </cell>
          <cell r="D156" t="str">
            <v>Europe &amp; Central Asia</v>
          </cell>
          <cell r="E156">
            <v>21912</v>
          </cell>
          <cell r="F156" t="str">
            <v>N/A</v>
          </cell>
          <cell r="G156" t="e">
            <v>#VALUE!</v>
          </cell>
          <cell r="H156">
            <v>0</v>
          </cell>
          <cell r="I156" t="str">
            <v>N/A</v>
          </cell>
          <cell r="J156" t="str">
            <v>N/A</v>
          </cell>
          <cell r="K156" t="e">
            <v>#VALUE!</v>
          </cell>
          <cell r="L156" t="e">
            <v>#VALUE!</v>
          </cell>
          <cell r="M156">
            <v>0</v>
          </cell>
          <cell r="N156">
            <v>0</v>
          </cell>
          <cell r="O156">
            <v>0</v>
          </cell>
          <cell r="P156" t="e">
            <v>#VALUE!</v>
          </cell>
          <cell r="Q156" t="e">
            <v>#VALUE!</v>
          </cell>
          <cell r="R156" t="e">
            <v>#VALUE!</v>
          </cell>
        </row>
        <row r="157">
          <cell r="A157" t="str">
            <v>Puerto Rico</v>
          </cell>
          <cell r="B157" t="str">
            <v>PRI</v>
          </cell>
          <cell r="C157" t="str">
            <v>High income: nonOECD</v>
          </cell>
          <cell r="D157" t="str">
            <v>Latin America &amp; Caribbean</v>
          </cell>
          <cell r="E157">
            <v>26855.819</v>
          </cell>
          <cell r="F157" t="str">
            <v>N/A</v>
          </cell>
          <cell r="G157" t="e">
            <v>#VALUE!</v>
          </cell>
          <cell r="H157">
            <v>0</v>
          </cell>
          <cell r="I157">
            <v>1100000</v>
          </cell>
          <cell r="J157">
            <v>35000</v>
          </cell>
          <cell r="K157">
            <v>65625</v>
          </cell>
          <cell r="L157" t="e">
            <v>#VALUE!</v>
          </cell>
          <cell r="M157">
            <v>0</v>
          </cell>
          <cell r="N157" t="e">
            <v>#N/A</v>
          </cell>
          <cell r="O157" t="e">
            <v>#N/A</v>
          </cell>
          <cell r="P157" t="e">
            <v>#VALUE!</v>
          </cell>
          <cell r="Q157" t="e">
            <v>#VALUE!</v>
          </cell>
          <cell r="R157" t="e">
            <v>#VALUE!</v>
          </cell>
        </row>
        <row r="158">
          <cell r="A158" t="str">
            <v>Qatar</v>
          </cell>
          <cell r="B158" t="str">
            <v>QAT</v>
          </cell>
          <cell r="C158" t="str">
            <v>High income: nonOECD</v>
          </cell>
          <cell r="D158" t="str">
            <v>Middle East &amp; North Africa</v>
          </cell>
          <cell r="E158">
            <v>9830</v>
          </cell>
          <cell r="F158" t="str">
            <v>N/A</v>
          </cell>
          <cell r="G158" t="e">
            <v>#VALUE!</v>
          </cell>
          <cell r="H158">
            <v>0</v>
          </cell>
          <cell r="I158">
            <v>1000000</v>
          </cell>
          <cell r="J158">
            <v>30000</v>
          </cell>
          <cell r="K158">
            <v>56250</v>
          </cell>
          <cell r="L158" t="e">
            <v>#VALUE!</v>
          </cell>
          <cell r="M158">
            <v>0</v>
          </cell>
          <cell r="N158">
            <v>6780036777.1239996</v>
          </cell>
          <cell r="O158">
            <v>101700551656.86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Romania</v>
          </cell>
          <cell r="B159" t="str">
            <v>ROM</v>
          </cell>
          <cell r="C159" t="str">
            <v>Upper middle income</v>
          </cell>
          <cell r="D159" t="str">
            <v>Europe &amp; Central Asia</v>
          </cell>
          <cell r="E159">
            <v>109391</v>
          </cell>
          <cell r="F159" t="str">
            <v>N/A</v>
          </cell>
          <cell r="G159" t="e">
            <v>#VALUE!</v>
          </cell>
          <cell r="H159">
            <v>0</v>
          </cell>
          <cell r="I159">
            <v>1100000</v>
          </cell>
          <cell r="J159">
            <v>33000</v>
          </cell>
          <cell r="K159">
            <v>61875</v>
          </cell>
          <cell r="L159" t="e">
            <v>#VALUE!</v>
          </cell>
          <cell r="M159">
            <v>0</v>
          </cell>
          <cell r="N159">
            <v>0</v>
          </cell>
          <cell r="O159">
            <v>0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0">
          <cell r="A160" t="str">
            <v>Russian Federation</v>
          </cell>
          <cell r="B160" t="str">
            <v>RUS</v>
          </cell>
          <cell r="C160" t="str">
            <v>High income: nonOECD</v>
          </cell>
          <cell r="D160" t="str">
            <v>Europe &amp; Central Asia</v>
          </cell>
          <cell r="E160">
            <v>1004000</v>
          </cell>
          <cell r="F160" t="str">
            <v>N/A</v>
          </cell>
          <cell r="G160" t="e">
            <v>#VALUE!</v>
          </cell>
          <cell r="H160">
            <v>0</v>
          </cell>
          <cell r="I160">
            <v>1100000</v>
          </cell>
          <cell r="J160">
            <v>33000</v>
          </cell>
          <cell r="K160">
            <v>61875</v>
          </cell>
          <cell r="L160" t="e">
            <v>#VALUE!</v>
          </cell>
          <cell r="M160">
            <v>0</v>
          </cell>
          <cell r="N160">
            <v>39405067380.993599</v>
          </cell>
          <cell r="O160">
            <v>591076010714.90393</v>
          </cell>
          <cell r="P160" t="e">
            <v>#VALUE!</v>
          </cell>
          <cell r="Q160" t="e">
            <v>#VALUE!</v>
          </cell>
          <cell r="R160" t="e">
            <v>#VALUE!</v>
          </cell>
        </row>
        <row r="161">
          <cell r="A161" t="str">
            <v>Rwanda</v>
          </cell>
          <cell r="B161" t="str">
            <v>RWA</v>
          </cell>
          <cell r="C161" t="str">
            <v>Low income</v>
          </cell>
          <cell r="D161" t="str">
            <v>Sub-Saharan Africa</v>
          </cell>
          <cell r="E161" t="str">
            <v>N/A</v>
          </cell>
          <cell r="F161" t="str">
            <v>N/A</v>
          </cell>
          <cell r="G161" t="e">
            <v>#VALUE!</v>
          </cell>
          <cell r="H161">
            <v>0</v>
          </cell>
          <cell r="I161">
            <v>1200000</v>
          </cell>
          <cell r="J161">
            <v>35000</v>
          </cell>
          <cell r="K161">
            <v>65625</v>
          </cell>
          <cell r="L161" t="e">
            <v>#VALUE!</v>
          </cell>
          <cell r="M161">
            <v>0</v>
          </cell>
          <cell r="N161">
            <v>17561062.287999999</v>
          </cell>
          <cell r="O161">
            <v>263415934.31999999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2">
          <cell r="A162" t="str">
            <v>Samoa</v>
          </cell>
          <cell r="B162" t="str">
            <v>WSM</v>
          </cell>
          <cell r="C162" t="str">
            <v>Lower middle income</v>
          </cell>
          <cell r="D162" t="str">
            <v>East Asia &amp; Pacific</v>
          </cell>
          <cell r="E162" t="str">
            <v>N/A</v>
          </cell>
          <cell r="F162" t="str">
            <v>N/A</v>
          </cell>
          <cell r="G162" t="e">
            <v>#VALUE!</v>
          </cell>
          <cell r="H162">
            <v>0</v>
          </cell>
          <cell r="I162" t="str">
            <v>N/A</v>
          </cell>
          <cell r="J162" t="str">
            <v>N/A</v>
          </cell>
          <cell r="K162" t="e">
            <v>#VALUE!</v>
          </cell>
          <cell r="L162" t="e">
            <v>#VALUE!</v>
          </cell>
          <cell r="M162">
            <v>0</v>
          </cell>
          <cell r="N162">
            <v>0</v>
          </cell>
          <cell r="O162">
            <v>0</v>
          </cell>
          <cell r="P162" t="e">
            <v>#VALUE!</v>
          </cell>
          <cell r="Q162" t="e">
            <v>#VALUE!</v>
          </cell>
          <cell r="R162" t="e">
            <v>#VALUE!</v>
          </cell>
        </row>
        <row r="163">
          <cell r="A163" t="str">
            <v>San Marino</v>
          </cell>
          <cell r="B163" t="str">
            <v>SMR</v>
          </cell>
          <cell r="C163" t="str">
            <v>High income: nonOECD</v>
          </cell>
          <cell r="D163" t="str">
            <v>Europe &amp; Central Asia</v>
          </cell>
          <cell r="E163" t="str">
            <v>N/A</v>
          </cell>
          <cell r="F163" t="str">
            <v>N/A</v>
          </cell>
          <cell r="G163" t="e">
            <v>#VALUE!</v>
          </cell>
          <cell r="H163">
            <v>0</v>
          </cell>
          <cell r="I163" t="str">
            <v>N/A</v>
          </cell>
          <cell r="J163" t="str">
            <v>N/A</v>
          </cell>
          <cell r="K163" t="e">
            <v>#VALUE!</v>
          </cell>
          <cell r="L163" t="e">
            <v>#VALUE!</v>
          </cell>
          <cell r="M163">
            <v>0</v>
          </cell>
          <cell r="N163" t="e">
            <v>#N/A</v>
          </cell>
          <cell r="O163" t="e">
            <v>#N/A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>Sao Tome and Principe</v>
          </cell>
          <cell r="B164" t="str">
            <v>STP</v>
          </cell>
          <cell r="C164" t="str">
            <v>Lower middle income</v>
          </cell>
          <cell r="D164" t="str">
            <v>Sub-Saharan Africa</v>
          </cell>
          <cell r="E164" t="str">
            <v>N/A</v>
          </cell>
          <cell r="F164" t="str">
            <v>N/A</v>
          </cell>
          <cell r="G164" t="e">
            <v>#VALUE!</v>
          </cell>
          <cell r="H164">
            <v>0</v>
          </cell>
          <cell r="I164">
            <v>1200000</v>
          </cell>
          <cell r="J164">
            <v>35000</v>
          </cell>
          <cell r="K164">
            <v>65625</v>
          </cell>
          <cell r="L164" t="e">
            <v>#VALUE!</v>
          </cell>
          <cell r="M164">
            <v>0</v>
          </cell>
          <cell r="N164">
            <v>710654.31359999999</v>
          </cell>
          <cell r="O164">
            <v>10659814.704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>Saudi Arabia</v>
          </cell>
          <cell r="B165" t="str">
            <v>SAU</v>
          </cell>
          <cell r="C165" t="str">
            <v>High income: nonOECD</v>
          </cell>
          <cell r="D165" t="str">
            <v>Middle East &amp; North Africa</v>
          </cell>
          <cell r="E165" t="str">
            <v>N/A</v>
          </cell>
          <cell r="F165" t="str">
            <v>N/A</v>
          </cell>
          <cell r="G165" t="e">
            <v>#VALUE!</v>
          </cell>
          <cell r="H165">
            <v>0</v>
          </cell>
          <cell r="I165">
            <v>1000000</v>
          </cell>
          <cell r="J165">
            <v>30000</v>
          </cell>
          <cell r="K165">
            <v>56250</v>
          </cell>
          <cell r="L165" t="e">
            <v>#VALUE!</v>
          </cell>
          <cell r="M165">
            <v>0</v>
          </cell>
          <cell r="N165">
            <v>57508804538.919998</v>
          </cell>
          <cell r="O165">
            <v>862632068083.79993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6">
          <cell r="A166" t="str">
            <v>Senegal</v>
          </cell>
          <cell r="B166" t="str">
            <v>SEN</v>
          </cell>
          <cell r="C166" t="str">
            <v>Lower middle income</v>
          </cell>
          <cell r="D166" t="str">
            <v>Sub-Saharan Africa</v>
          </cell>
          <cell r="E166">
            <v>14785.1</v>
          </cell>
          <cell r="F166">
            <v>35.5</v>
          </cell>
          <cell r="G166">
            <v>9536.3895000000011</v>
          </cell>
          <cell r="H166">
            <v>9536.3895000000011</v>
          </cell>
          <cell r="I166">
            <v>1200000</v>
          </cell>
          <cell r="J166">
            <v>35000</v>
          </cell>
          <cell r="K166">
            <v>65625</v>
          </cell>
          <cell r="L166">
            <v>12069492960.937502</v>
          </cell>
          <cell r="M166">
            <v>12069492960.937502</v>
          </cell>
          <cell r="N166">
            <v>313341768.5424</v>
          </cell>
          <cell r="O166">
            <v>4700126528.1359997</v>
          </cell>
          <cell r="P166">
            <v>2.5679080953856968</v>
          </cell>
          <cell r="Q166">
            <v>0.85596936512856558</v>
          </cell>
          <cell r="R166">
            <v>7.7037242861570903</v>
          </cell>
        </row>
        <row r="167">
          <cell r="A167" t="str">
            <v>Serbia</v>
          </cell>
          <cell r="B167" t="str">
            <v>SRB</v>
          </cell>
          <cell r="C167" t="str">
            <v>Upper middle income</v>
          </cell>
          <cell r="D167" t="str">
            <v>Europe &amp; Central Asia</v>
          </cell>
          <cell r="E167">
            <v>43753</v>
          </cell>
          <cell r="F167">
            <v>62.859689621283103</v>
          </cell>
          <cell r="G167">
            <v>16250.000000000005</v>
          </cell>
          <cell r="H167">
            <v>16250.000000000005</v>
          </cell>
          <cell r="I167">
            <v>1100000</v>
          </cell>
          <cell r="J167">
            <v>33000</v>
          </cell>
          <cell r="K167">
            <v>61875</v>
          </cell>
          <cell r="L167">
            <v>18880468750.000008</v>
          </cell>
          <cell r="M167">
            <v>18880468750.000008</v>
          </cell>
          <cell r="N167">
            <v>0</v>
          </cell>
          <cell r="O167">
            <v>0</v>
          </cell>
          <cell r="P167" t="e">
            <v>#DIV/0!</v>
          </cell>
          <cell r="Q167" t="e">
            <v>#DIV/0!</v>
          </cell>
          <cell r="R167" t="e">
            <v>#DIV/0!</v>
          </cell>
        </row>
        <row r="168">
          <cell r="A168" t="str">
            <v>Seychelles</v>
          </cell>
          <cell r="B168" t="str">
            <v>SYC</v>
          </cell>
          <cell r="C168" t="str">
            <v>Upper middle income</v>
          </cell>
          <cell r="D168" t="str">
            <v>Sub-Saharan Africa</v>
          </cell>
          <cell r="E168">
            <v>508</v>
          </cell>
          <cell r="F168">
            <v>96.456692913385794</v>
          </cell>
          <cell r="G168">
            <v>18.000000000000192</v>
          </cell>
          <cell r="H168">
            <v>18.000000000000192</v>
          </cell>
          <cell r="I168">
            <v>1200000</v>
          </cell>
          <cell r="J168">
            <v>35000</v>
          </cell>
          <cell r="K168">
            <v>65625</v>
          </cell>
          <cell r="L168">
            <v>22781250.000000242</v>
          </cell>
          <cell r="M168">
            <v>22781250.000000242</v>
          </cell>
          <cell r="N168">
            <v>0</v>
          </cell>
          <cell r="O168">
            <v>0</v>
          </cell>
          <cell r="P168" t="e">
            <v>#DIV/0!</v>
          </cell>
          <cell r="Q168" t="e">
            <v>#DIV/0!</v>
          </cell>
          <cell r="R168" t="e">
            <v>#DIV/0!</v>
          </cell>
        </row>
        <row r="169">
          <cell r="A169" t="str">
            <v>Sierra Leone</v>
          </cell>
          <cell r="B169" t="str">
            <v>SLE</v>
          </cell>
          <cell r="C169" t="str">
            <v>Low income</v>
          </cell>
          <cell r="D169" t="str">
            <v>Sub-Saharan Africa</v>
          </cell>
          <cell r="E169" t="str">
            <v>N/A</v>
          </cell>
          <cell r="F169" t="str">
            <v>N/A</v>
          </cell>
          <cell r="G169" t="e">
            <v>#VALUE!</v>
          </cell>
          <cell r="H169">
            <v>0</v>
          </cell>
          <cell r="I169">
            <v>1200000</v>
          </cell>
          <cell r="J169">
            <v>35000</v>
          </cell>
          <cell r="K169">
            <v>65625</v>
          </cell>
          <cell r="L169" t="e">
            <v>#VALUE!</v>
          </cell>
          <cell r="M169">
            <v>0</v>
          </cell>
          <cell r="N169">
            <v>0</v>
          </cell>
          <cell r="O169">
            <v>0</v>
          </cell>
          <cell r="P169" t="e">
            <v>#VALUE!</v>
          </cell>
          <cell r="Q169" t="e">
            <v>#VALUE!</v>
          </cell>
          <cell r="R169" t="e">
            <v>#VALUE!</v>
          </cell>
        </row>
        <row r="170">
          <cell r="A170" t="str">
            <v>Singapore</v>
          </cell>
          <cell r="B170" t="str">
            <v>SGP</v>
          </cell>
          <cell r="C170" t="str">
            <v>High income: nonOECD</v>
          </cell>
          <cell r="D170" t="str">
            <v>East Asia &amp; Pacific</v>
          </cell>
          <cell r="E170">
            <v>3377</v>
          </cell>
          <cell r="F170">
            <v>100</v>
          </cell>
          <cell r="G170">
            <v>0</v>
          </cell>
          <cell r="H170">
            <v>0</v>
          </cell>
          <cell r="I170">
            <v>1100000</v>
          </cell>
          <cell r="J170">
            <v>33000</v>
          </cell>
          <cell r="K170">
            <v>61875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 t="e">
            <v>#DIV/0!</v>
          </cell>
          <cell r="Q170" t="e">
            <v>#DIV/0!</v>
          </cell>
          <cell r="R170" t="e">
            <v>#DIV/0!</v>
          </cell>
        </row>
        <row r="171">
          <cell r="A171" t="str">
            <v>Sint Maarten (Dutch part)</v>
          </cell>
          <cell r="B171" t="str">
            <v>SXM</v>
          </cell>
          <cell r="C171" t="str">
            <v>High income: nonOECD</v>
          </cell>
          <cell r="D171" t="str">
            <v>Latin America &amp; Caribbean</v>
          </cell>
          <cell r="E171" t="str">
            <v>N/A</v>
          </cell>
          <cell r="F171" t="str">
            <v>N/A</v>
          </cell>
          <cell r="G171" t="e">
            <v>#VALUE!</v>
          </cell>
          <cell r="H171">
            <v>0</v>
          </cell>
          <cell r="I171">
            <v>1100000</v>
          </cell>
          <cell r="J171">
            <v>35000</v>
          </cell>
          <cell r="K171">
            <v>65625</v>
          </cell>
          <cell r="L171" t="e">
            <v>#VALUE!</v>
          </cell>
          <cell r="M171">
            <v>0</v>
          </cell>
          <cell r="N171" t="e">
            <v>#N/A</v>
          </cell>
          <cell r="O171" t="e">
            <v>#N/A</v>
          </cell>
          <cell r="P171" t="e">
            <v>#VALUE!</v>
          </cell>
          <cell r="Q171" t="e">
            <v>#VALUE!</v>
          </cell>
          <cell r="R171" t="e">
            <v>#VALUE!</v>
          </cell>
        </row>
        <row r="172">
          <cell r="A172" t="str">
            <v>Slovak Republic</v>
          </cell>
          <cell r="B172" t="str">
            <v>SVK</v>
          </cell>
          <cell r="C172" t="str">
            <v>High income: OECD</v>
          </cell>
          <cell r="D172" t="str">
            <v>Europe &amp; Central Asia</v>
          </cell>
          <cell r="E172">
            <v>43325</v>
          </cell>
          <cell r="F172">
            <v>100</v>
          </cell>
          <cell r="G172">
            <v>0</v>
          </cell>
          <cell r="H172">
            <v>0</v>
          </cell>
          <cell r="I172" t="str">
            <v>N/A</v>
          </cell>
          <cell r="J172" t="str">
            <v>N/A</v>
          </cell>
          <cell r="K172" t="e">
            <v>#VALUE!</v>
          </cell>
          <cell r="L172" t="e">
            <v>#VALUE!</v>
          </cell>
          <cell r="M172">
            <v>0</v>
          </cell>
          <cell r="N172">
            <v>9518129.4096000027</v>
          </cell>
          <cell r="O172">
            <v>142771941.14400005</v>
          </cell>
          <cell r="P172" t="e">
            <v>#VALUE!</v>
          </cell>
          <cell r="Q172" t="e">
            <v>#VALUE!</v>
          </cell>
          <cell r="R172" t="e">
            <v>#VALUE!</v>
          </cell>
        </row>
        <row r="173">
          <cell r="A173" t="str">
            <v>Slovenia</v>
          </cell>
          <cell r="B173" t="str">
            <v>SVN</v>
          </cell>
          <cell r="C173" t="str">
            <v>High income: OECD</v>
          </cell>
          <cell r="D173" t="str">
            <v>Europe &amp; Central Asia</v>
          </cell>
          <cell r="E173">
            <v>39069</v>
          </cell>
          <cell r="F173">
            <v>100</v>
          </cell>
          <cell r="G173">
            <v>0</v>
          </cell>
          <cell r="H173">
            <v>0</v>
          </cell>
          <cell r="I173" t="str">
            <v>N/A</v>
          </cell>
          <cell r="J173" t="str">
            <v>N/A</v>
          </cell>
          <cell r="K173" t="e">
            <v>#VALUE!</v>
          </cell>
          <cell r="L173" t="e">
            <v>#VALUE!</v>
          </cell>
          <cell r="M173">
            <v>0</v>
          </cell>
          <cell r="N173">
            <v>10138220.389600001</v>
          </cell>
          <cell r="O173">
            <v>152073305.84400001</v>
          </cell>
          <cell r="P173" t="e">
            <v>#VALUE!</v>
          </cell>
          <cell r="Q173" t="e">
            <v>#VALUE!</v>
          </cell>
          <cell r="R173" t="e">
            <v>#VALUE!</v>
          </cell>
        </row>
        <row r="174">
          <cell r="A174" t="str">
            <v>Solomon Islands</v>
          </cell>
          <cell r="B174" t="str">
            <v>SLB</v>
          </cell>
          <cell r="C174" t="str">
            <v>Lower middle income</v>
          </cell>
          <cell r="D174" t="str">
            <v>East Asia &amp; Pacific</v>
          </cell>
          <cell r="E174" t="str">
            <v>N/A</v>
          </cell>
          <cell r="F174" t="str">
            <v>N/A</v>
          </cell>
          <cell r="G174" t="e">
            <v>#VALUE!</v>
          </cell>
          <cell r="H174">
            <v>0</v>
          </cell>
          <cell r="I174" t="str">
            <v>N/A</v>
          </cell>
          <cell r="J174" t="str">
            <v>N/A</v>
          </cell>
          <cell r="K174" t="e">
            <v>#VALUE!</v>
          </cell>
          <cell r="L174" t="e">
            <v>#VALUE!</v>
          </cell>
          <cell r="M174">
            <v>0</v>
          </cell>
          <cell r="N174">
            <v>0</v>
          </cell>
          <cell r="O174">
            <v>0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Somalia</v>
          </cell>
          <cell r="B175" t="str">
            <v>SOM</v>
          </cell>
          <cell r="C175" t="str">
            <v>Low income</v>
          </cell>
          <cell r="D175" t="str">
            <v>Sub-Saharan Africa</v>
          </cell>
          <cell r="E175" t="str">
            <v>N/A</v>
          </cell>
          <cell r="F175" t="str">
            <v>N/A</v>
          </cell>
          <cell r="G175" t="e">
            <v>#VALUE!</v>
          </cell>
          <cell r="H175">
            <v>0</v>
          </cell>
          <cell r="I175">
            <v>1200000</v>
          </cell>
          <cell r="J175">
            <v>35000</v>
          </cell>
          <cell r="K175">
            <v>65625</v>
          </cell>
          <cell r="L175" t="e">
            <v>#VALUE!</v>
          </cell>
          <cell r="M175">
            <v>0</v>
          </cell>
          <cell r="N175" t="e">
            <v>#N/A</v>
          </cell>
          <cell r="O175" t="e">
            <v>#N/A</v>
          </cell>
          <cell r="P175" t="e">
            <v>#VALUE!</v>
          </cell>
          <cell r="Q175" t="e">
            <v>#VALUE!</v>
          </cell>
          <cell r="R175" t="e">
            <v>#VALUE!</v>
          </cell>
        </row>
        <row r="176">
          <cell r="A176" t="str">
            <v>South Africa</v>
          </cell>
          <cell r="B176" t="str">
            <v>ZAF</v>
          </cell>
          <cell r="C176" t="str">
            <v>Upper middle income</v>
          </cell>
          <cell r="D176" t="str">
            <v>Sub-Saharan Africa</v>
          </cell>
          <cell r="E176" t="str">
            <v>N/A</v>
          </cell>
          <cell r="F176" t="str">
            <v>N/A</v>
          </cell>
          <cell r="G176" t="e">
            <v>#VALUE!</v>
          </cell>
          <cell r="H176">
            <v>0</v>
          </cell>
          <cell r="I176">
            <v>1200000</v>
          </cell>
          <cell r="J176">
            <v>35000</v>
          </cell>
          <cell r="K176">
            <v>65625</v>
          </cell>
          <cell r="L176" t="e">
            <v>#VALUE!</v>
          </cell>
          <cell r="M176">
            <v>0</v>
          </cell>
          <cell r="N176">
            <v>2145502407.3840003</v>
          </cell>
          <cell r="O176">
            <v>32182536110.760006</v>
          </cell>
          <cell r="P176" t="e">
            <v>#VALUE!</v>
          </cell>
          <cell r="Q176" t="e">
            <v>#VALUE!</v>
          </cell>
          <cell r="R176" t="e">
            <v>#VALUE!</v>
          </cell>
        </row>
        <row r="177">
          <cell r="A177" t="str">
            <v>South Sudan</v>
          </cell>
          <cell r="B177" t="str">
            <v>SSD</v>
          </cell>
          <cell r="C177" t="str">
            <v>Low income</v>
          </cell>
          <cell r="D177" t="str">
            <v>Sub-Saharan Africa</v>
          </cell>
          <cell r="E177" t="str">
            <v>N/A</v>
          </cell>
          <cell r="F177" t="str">
            <v>N/A</v>
          </cell>
          <cell r="G177" t="e">
            <v>#VALUE!</v>
          </cell>
          <cell r="H177">
            <v>0</v>
          </cell>
          <cell r="I177">
            <v>1200000</v>
          </cell>
          <cell r="J177">
            <v>35000</v>
          </cell>
          <cell r="K177">
            <v>65625</v>
          </cell>
          <cell r="L177" t="e">
            <v>#VALUE!</v>
          </cell>
          <cell r="M177">
            <v>0</v>
          </cell>
          <cell r="N177">
            <v>1028907405.11</v>
          </cell>
          <cell r="O177">
            <v>15433611076.65</v>
          </cell>
          <cell r="P177" t="e">
            <v>#VALUE!</v>
          </cell>
          <cell r="Q177" t="e">
            <v>#VALUE!</v>
          </cell>
          <cell r="R177" t="e">
            <v>#VALUE!</v>
          </cell>
        </row>
        <row r="178">
          <cell r="A178" t="str">
            <v>Spain</v>
          </cell>
          <cell r="B178" t="str">
            <v>ESP</v>
          </cell>
          <cell r="C178" t="str">
            <v>High income: OECD</v>
          </cell>
          <cell r="D178" t="str">
            <v>Europe &amp; Central Asia</v>
          </cell>
          <cell r="E178">
            <v>666840</v>
          </cell>
          <cell r="F178" t="str">
            <v>N/A</v>
          </cell>
          <cell r="G178" t="e">
            <v>#VALUE!</v>
          </cell>
          <cell r="H178">
            <v>0</v>
          </cell>
          <cell r="I178" t="str">
            <v>N/A</v>
          </cell>
          <cell r="J178" t="str">
            <v>N/A</v>
          </cell>
          <cell r="K178" t="e">
            <v>#VALUE!</v>
          </cell>
          <cell r="L178" t="e">
            <v>#VALUE!</v>
          </cell>
          <cell r="M178">
            <v>0</v>
          </cell>
          <cell r="N178">
            <v>445413362.82239997</v>
          </cell>
          <cell r="O178">
            <v>6681200442.3359995</v>
          </cell>
          <cell r="P178" t="e">
            <v>#VALUE!</v>
          </cell>
          <cell r="Q178" t="e">
            <v>#VALUE!</v>
          </cell>
          <cell r="R178" t="e">
            <v>#VALUE!</v>
          </cell>
        </row>
        <row r="179">
          <cell r="A179" t="str">
            <v>Sri Lanka</v>
          </cell>
          <cell r="B179" t="str">
            <v>LKA</v>
          </cell>
          <cell r="C179" t="str">
            <v>Lower middle income</v>
          </cell>
          <cell r="D179" t="str">
            <v>South Asia</v>
          </cell>
          <cell r="E179">
            <v>114093</v>
          </cell>
          <cell r="F179">
            <v>14.876460431402499</v>
          </cell>
          <cell r="G179">
            <v>97119.999999999956</v>
          </cell>
          <cell r="H179">
            <v>97119.999999999956</v>
          </cell>
          <cell r="I179">
            <v>1100000</v>
          </cell>
          <cell r="J179">
            <v>33000</v>
          </cell>
          <cell r="K179">
            <v>61875</v>
          </cell>
          <cell r="L179">
            <v>112841299999.99995</v>
          </cell>
          <cell r="M179">
            <v>112841299999.99995</v>
          </cell>
          <cell r="N179">
            <v>945424089.9819001</v>
          </cell>
          <cell r="O179">
            <v>14181361349.728502</v>
          </cell>
          <cell r="P179">
            <v>7.9570146488200351</v>
          </cell>
          <cell r="Q179">
            <v>2.6523382162733449</v>
          </cell>
          <cell r="R179">
            <v>23.871043946460105</v>
          </cell>
        </row>
        <row r="180">
          <cell r="A180" t="str">
            <v>St. Kitts and Nevis</v>
          </cell>
          <cell r="B180" t="str">
            <v>KNA</v>
          </cell>
          <cell r="C180" t="str">
            <v>High income: nonOECD</v>
          </cell>
          <cell r="D180" t="str">
            <v>Latin America &amp; Caribbean</v>
          </cell>
          <cell r="E180" t="str">
            <v>N/A</v>
          </cell>
          <cell r="F180" t="str">
            <v>N/A</v>
          </cell>
          <cell r="G180" t="e">
            <v>#VALUE!</v>
          </cell>
          <cell r="H180">
            <v>0</v>
          </cell>
          <cell r="I180">
            <v>1100000</v>
          </cell>
          <cell r="J180">
            <v>35000</v>
          </cell>
          <cell r="K180">
            <v>65625</v>
          </cell>
          <cell r="L180" t="e">
            <v>#VALUE!</v>
          </cell>
          <cell r="M180">
            <v>0</v>
          </cell>
          <cell r="N180">
            <v>1110803.1200000001</v>
          </cell>
          <cell r="O180">
            <v>16662046.800000001</v>
          </cell>
          <cell r="P180" t="e">
            <v>#VALUE!</v>
          </cell>
          <cell r="Q180" t="e">
            <v>#VALUE!</v>
          </cell>
          <cell r="R180" t="e">
            <v>#VALUE!</v>
          </cell>
        </row>
        <row r="181">
          <cell r="A181" t="str">
            <v>St. Lucia</v>
          </cell>
          <cell r="B181" t="str">
            <v>LCA</v>
          </cell>
          <cell r="C181" t="str">
            <v>Upper middle income</v>
          </cell>
          <cell r="D181" t="str">
            <v>Latin America &amp; Caribbean</v>
          </cell>
          <cell r="E181" t="str">
            <v>N/A</v>
          </cell>
          <cell r="F181" t="str">
            <v>N/A</v>
          </cell>
          <cell r="G181" t="e">
            <v>#VALUE!</v>
          </cell>
          <cell r="H181">
            <v>0</v>
          </cell>
          <cell r="I181">
            <v>1100000</v>
          </cell>
          <cell r="J181">
            <v>35000</v>
          </cell>
          <cell r="K181">
            <v>65625</v>
          </cell>
          <cell r="L181" t="e">
            <v>#VALUE!</v>
          </cell>
          <cell r="M181">
            <v>0</v>
          </cell>
          <cell r="N181">
            <v>1972496.0675000001</v>
          </cell>
          <cell r="O181">
            <v>29587441.012500003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2">
          <cell r="A182" t="str">
            <v>St. Martin (French part)</v>
          </cell>
          <cell r="B182" t="str">
            <v>MAF</v>
          </cell>
          <cell r="C182" t="str">
            <v>High income: nonOECD</v>
          </cell>
          <cell r="D182" t="str">
            <v>Latin America &amp; Caribbean</v>
          </cell>
          <cell r="E182" t="str">
            <v>N/A</v>
          </cell>
          <cell r="F182" t="str">
            <v>N/A</v>
          </cell>
          <cell r="G182" t="e">
            <v>#VALUE!</v>
          </cell>
          <cell r="H182">
            <v>0</v>
          </cell>
          <cell r="I182">
            <v>1100000</v>
          </cell>
          <cell r="J182">
            <v>35000</v>
          </cell>
          <cell r="K182">
            <v>65625</v>
          </cell>
          <cell r="L182" t="e">
            <v>#VALUE!</v>
          </cell>
          <cell r="M182">
            <v>0</v>
          </cell>
          <cell r="N182" t="e">
            <v>#N/A</v>
          </cell>
          <cell r="O182" t="e">
            <v>#N/A</v>
          </cell>
          <cell r="P182" t="e">
            <v>#VALUE!</v>
          </cell>
          <cell r="Q182" t="e">
            <v>#VALUE!</v>
          </cell>
          <cell r="R182" t="e">
            <v>#VALUE!</v>
          </cell>
        </row>
        <row r="183">
          <cell r="A183" t="str">
            <v>St. Vincent and the Grenadines</v>
          </cell>
          <cell r="B183" t="str">
            <v>VCT</v>
          </cell>
          <cell r="C183" t="str">
            <v>Upper middle income</v>
          </cell>
          <cell r="D183" t="str">
            <v>Latin America &amp; Caribbean</v>
          </cell>
          <cell r="E183" t="str">
            <v>N/A</v>
          </cell>
          <cell r="F183" t="str">
            <v>N/A</v>
          </cell>
          <cell r="G183" t="e">
            <v>#VALUE!</v>
          </cell>
          <cell r="H183">
            <v>0</v>
          </cell>
          <cell r="I183">
            <v>1100000</v>
          </cell>
          <cell r="J183">
            <v>35000</v>
          </cell>
          <cell r="K183">
            <v>65625</v>
          </cell>
          <cell r="L183" t="e">
            <v>#VALUE!</v>
          </cell>
          <cell r="M183">
            <v>0</v>
          </cell>
          <cell r="N183">
            <v>0</v>
          </cell>
          <cell r="O183">
            <v>0</v>
          </cell>
          <cell r="P183" t="e">
            <v>#VALUE!</v>
          </cell>
          <cell r="Q183" t="e">
            <v>#VALUE!</v>
          </cell>
          <cell r="R183" t="e">
            <v>#VALUE!</v>
          </cell>
        </row>
        <row r="184">
          <cell r="A184" t="str">
            <v>Sudan</v>
          </cell>
          <cell r="B184" t="str">
            <v>SDN</v>
          </cell>
          <cell r="C184" t="str">
            <v>Lower middle income</v>
          </cell>
          <cell r="D184" t="str">
            <v>Sub-Saharan Africa</v>
          </cell>
          <cell r="E184" t="str">
            <v>N/A</v>
          </cell>
          <cell r="F184" t="str">
            <v>N/A</v>
          </cell>
          <cell r="G184" t="e">
            <v>#VALUE!</v>
          </cell>
          <cell r="H184">
            <v>0</v>
          </cell>
          <cell r="I184">
            <v>1200000</v>
          </cell>
          <cell r="J184">
            <v>35000</v>
          </cell>
          <cell r="K184">
            <v>65625</v>
          </cell>
          <cell r="L184" t="e">
            <v>#VALUE!</v>
          </cell>
          <cell r="M184">
            <v>0</v>
          </cell>
          <cell r="N184">
            <v>1028907405.11</v>
          </cell>
          <cell r="O184">
            <v>15433611076.65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5">
          <cell r="A185" t="str">
            <v>Suriname</v>
          </cell>
          <cell r="B185" t="str">
            <v>SUR</v>
          </cell>
          <cell r="C185" t="str">
            <v>Upper middle income</v>
          </cell>
          <cell r="D185" t="str">
            <v>Latin America &amp; Caribbean</v>
          </cell>
          <cell r="E185" t="str">
            <v>N/A</v>
          </cell>
          <cell r="F185" t="str">
            <v>N/A</v>
          </cell>
          <cell r="G185" t="e">
            <v>#VALUE!</v>
          </cell>
          <cell r="H185">
            <v>0</v>
          </cell>
          <cell r="I185">
            <v>1100000</v>
          </cell>
          <cell r="J185">
            <v>35000</v>
          </cell>
          <cell r="K185">
            <v>65625</v>
          </cell>
          <cell r="L185" t="e">
            <v>#VALUE!</v>
          </cell>
          <cell r="M185">
            <v>0</v>
          </cell>
          <cell r="N185">
            <v>0</v>
          </cell>
          <cell r="O185">
            <v>0</v>
          </cell>
          <cell r="P185" t="e">
            <v>#VALUE!</v>
          </cell>
          <cell r="Q185" t="e">
            <v>#VALUE!</v>
          </cell>
          <cell r="R185" t="e">
            <v>#VALUE!</v>
          </cell>
        </row>
        <row r="186">
          <cell r="A186" t="str">
            <v>Swaziland</v>
          </cell>
          <cell r="B186" t="str">
            <v>SWZ</v>
          </cell>
          <cell r="C186" t="str">
            <v>Lower middle income</v>
          </cell>
          <cell r="D186" t="str">
            <v>Sub-Saharan Africa</v>
          </cell>
          <cell r="E186" t="str">
            <v>N/A</v>
          </cell>
          <cell r="F186" t="str">
            <v>N/A</v>
          </cell>
          <cell r="G186" t="e">
            <v>#VALUE!</v>
          </cell>
          <cell r="H186">
            <v>0</v>
          </cell>
          <cell r="I186">
            <v>1200000</v>
          </cell>
          <cell r="J186">
            <v>35000</v>
          </cell>
          <cell r="K186">
            <v>65625</v>
          </cell>
          <cell r="L186" t="e">
            <v>#VALUE!</v>
          </cell>
          <cell r="M186">
            <v>0</v>
          </cell>
          <cell r="N186">
            <v>0</v>
          </cell>
          <cell r="O186">
            <v>0</v>
          </cell>
          <cell r="P186" t="e">
            <v>#VALUE!</v>
          </cell>
          <cell r="Q186" t="e">
            <v>#VALUE!</v>
          </cell>
          <cell r="R186" t="e">
            <v>#VALUE!</v>
          </cell>
        </row>
        <row r="187">
          <cell r="A187" t="str">
            <v>Sweden</v>
          </cell>
          <cell r="B187" t="str">
            <v>SWE</v>
          </cell>
          <cell r="C187" t="str">
            <v>High income: OECD</v>
          </cell>
          <cell r="D187" t="str">
            <v>Europe &amp; Central Asia</v>
          </cell>
          <cell r="E187">
            <v>578274</v>
          </cell>
          <cell r="F187">
            <v>23.3650484026603</v>
          </cell>
          <cell r="G187">
            <v>443160.00000000023</v>
          </cell>
          <cell r="H187">
            <v>443160.00000000023</v>
          </cell>
          <cell r="I187" t="str">
            <v>N/A</v>
          </cell>
          <cell r="J187" t="str">
            <v>N/A</v>
          </cell>
          <cell r="K187" t="e">
            <v>#VALUE!</v>
          </cell>
          <cell r="L187" t="e">
            <v>#VALUE!</v>
          </cell>
          <cell r="M187">
            <v>0</v>
          </cell>
          <cell r="N187">
            <v>0</v>
          </cell>
          <cell r="O187">
            <v>0</v>
          </cell>
          <cell r="P187" t="e">
            <v>#VALUE!</v>
          </cell>
          <cell r="Q187" t="e">
            <v>#VALUE!</v>
          </cell>
          <cell r="R187" t="e">
            <v>#VALUE!</v>
          </cell>
        </row>
        <row r="188">
          <cell r="A188" t="str">
            <v>Switzerland</v>
          </cell>
          <cell r="B188" t="str">
            <v>CHE</v>
          </cell>
          <cell r="C188" t="str">
            <v>High income: OECD</v>
          </cell>
          <cell r="D188" t="str">
            <v>Europe &amp; Central Asia</v>
          </cell>
          <cell r="E188">
            <v>71456</v>
          </cell>
          <cell r="F188">
            <v>100</v>
          </cell>
          <cell r="G188">
            <v>0</v>
          </cell>
          <cell r="H188">
            <v>0</v>
          </cell>
          <cell r="I188" t="str">
            <v>N/A</v>
          </cell>
          <cell r="J188" t="str">
            <v>N/A</v>
          </cell>
          <cell r="K188" t="e">
            <v>#VALUE!</v>
          </cell>
          <cell r="L188" t="e">
            <v>#VALUE!</v>
          </cell>
          <cell r="M188">
            <v>0</v>
          </cell>
          <cell r="N188">
            <v>0</v>
          </cell>
          <cell r="O188">
            <v>0</v>
          </cell>
          <cell r="P188" t="e">
            <v>#VALUE!</v>
          </cell>
          <cell r="Q188" t="e">
            <v>#VALUE!</v>
          </cell>
          <cell r="R188" t="e">
            <v>#VALUE!</v>
          </cell>
        </row>
        <row r="189">
          <cell r="A189" t="str">
            <v>Syrian Arab Republic</v>
          </cell>
          <cell r="B189" t="str">
            <v>SYR</v>
          </cell>
          <cell r="C189" t="str">
            <v>Lower middle income</v>
          </cell>
          <cell r="D189" t="str">
            <v>Middle East &amp; North Africa</v>
          </cell>
          <cell r="E189">
            <v>69873</v>
          </cell>
          <cell r="F189">
            <v>64.896311880125396</v>
          </cell>
          <cell r="G189">
            <v>24527.999999999985</v>
          </cell>
          <cell r="H189">
            <v>24527.999999999985</v>
          </cell>
          <cell r="I189">
            <v>1000000</v>
          </cell>
          <cell r="J189">
            <v>30000</v>
          </cell>
          <cell r="K189">
            <v>56250</v>
          </cell>
          <cell r="L189">
            <v>25907699999.999985</v>
          </cell>
          <cell r="M189">
            <v>25907699999.999985</v>
          </cell>
          <cell r="N189" t="e">
            <v>#N/A</v>
          </cell>
          <cell r="O189" t="e">
            <v>#N/A</v>
          </cell>
          <cell r="P189" t="e">
            <v>#N/A</v>
          </cell>
          <cell r="Q189" t="e">
            <v>#N/A</v>
          </cell>
          <cell r="R189" t="e">
            <v>#N/A</v>
          </cell>
        </row>
        <row r="190">
          <cell r="A190" t="str">
            <v>Tajikistan</v>
          </cell>
          <cell r="B190" t="str">
            <v>TJK</v>
          </cell>
          <cell r="C190" t="str">
            <v>Low income</v>
          </cell>
          <cell r="D190" t="str">
            <v>Europe &amp; Central Asia</v>
          </cell>
          <cell r="E190" t="str">
            <v>N/A</v>
          </cell>
          <cell r="F190" t="str">
            <v>N/A</v>
          </cell>
          <cell r="G190" t="e">
            <v>#VALUE!</v>
          </cell>
          <cell r="H190">
            <v>0</v>
          </cell>
          <cell r="I190" t="str">
            <v>N/A</v>
          </cell>
          <cell r="J190" t="str">
            <v>N/A</v>
          </cell>
          <cell r="K190" t="e">
            <v>#VALUE!</v>
          </cell>
          <cell r="L190" t="e">
            <v>#VALUE!</v>
          </cell>
          <cell r="M190">
            <v>0</v>
          </cell>
          <cell r="N190">
            <v>133199734.707</v>
          </cell>
          <cell r="O190">
            <v>1997996020.605</v>
          </cell>
          <cell r="P190" t="e">
            <v>#VALUE!</v>
          </cell>
          <cell r="Q190" t="e">
            <v>#VALUE!</v>
          </cell>
          <cell r="R190" t="e">
            <v>#VALUE!</v>
          </cell>
        </row>
        <row r="191">
          <cell r="A191" t="str">
            <v>Tanzania</v>
          </cell>
          <cell r="B191" t="str">
            <v>TZA</v>
          </cell>
          <cell r="C191" t="str">
            <v>Low income</v>
          </cell>
          <cell r="D191" t="str">
            <v>Sub-Saharan Africa</v>
          </cell>
          <cell r="E191">
            <v>83739</v>
          </cell>
          <cell r="F191" t="str">
            <v>N/A</v>
          </cell>
          <cell r="G191" t="e">
            <v>#VALUE!</v>
          </cell>
          <cell r="H191">
            <v>0</v>
          </cell>
          <cell r="I191">
            <v>1200000</v>
          </cell>
          <cell r="J191">
            <v>35000</v>
          </cell>
          <cell r="K191">
            <v>65625</v>
          </cell>
          <cell r="L191" t="e">
            <v>#VALUE!</v>
          </cell>
          <cell r="M191">
            <v>0</v>
          </cell>
          <cell r="N191">
            <v>489199128.76800001</v>
          </cell>
          <cell r="O191">
            <v>7337986931.5200005</v>
          </cell>
          <cell r="P191" t="e">
            <v>#VALUE!</v>
          </cell>
          <cell r="Q191" t="e">
            <v>#VALUE!</v>
          </cell>
          <cell r="R191" t="e">
            <v>#VALUE!</v>
          </cell>
        </row>
        <row r="192">
          <cell r="A192" t="str">
            <v>Thailand</v>
          </cell>
          <cell r="B192" t="str">
            <v>THA</v>
          </cell>
          <cell r="C192" t="str">
            <v>Upper middle income</v>
          </cell>
          <cell r="D192" t="str">
            <v>East Asia &amp; Pacific</v>
          </cell>
          <cell r="E192" t="str">
            <v>N/A</v>
          </cell>
          <cell r="F192" t="str">
            <v>N/A</v>
          </cell>
          <cell r="G192" t="e">
            <v>#VALUE!</v>
          </cell>
          <cell r="H192">
            <v>0</v>
          </cell>
          <cell r="I192">
            <v>1100000</v>
          </cell>
          <cell r="J192">
            <v>33000</v>
          </cell>
          <cell r="K192">
            <v>61875</v>
          </cell>
          <cell r="L192" t="e">
            <v>#VALUE!</v>
          </cell>
          <cell r="M192">
            <v>0</v>
          </cell>
          <cell r="N192">
            <v>7247908953.1243992</v>
          </cell>
          <cell r="O192">
            <v>108718634296.86598</v>
          </cell>
          <cell r="P192" t="e">
            <v>#VALUE!</v>
          </cell>
          <cell r="Q192" t="e">
            <v>#VALUE!</v>
          </cell>
          <cell r="R192" t="e">
            <v>#VALUE!</v>
          </cell>
        </row>
        <row r="193">
          <cell r="A193" t="str">
            <v>Timor-Leste</v>
          </cell>
          <cell r="B193" t="str">
            <v>TMP</v>
          </cell>
          <cell r="C193" t="str">
            <v>Lower middle income</v>
          </cell>
          <cell r="D193" t="str">
            <v>East Asia &amp; Pacific</v>
          </cell>
          <cell r="E193" t="str">
            <v>N/A</v>
          </cell>
          <cell r="F193" t="str">
            <v>N/A</v>
          </cell>
          <cell r="G193" t="e">
            <v>#VALUE!</v>
          </cell>
          <cell r="H193">
            <v>0</v>
          </cell>
          <cell r="I193" t="str">
            <v>N/A</v>
          </cell>
          <cell r="J193" t="str">
            <v>N/A</v>
          </cell>
          <cell r="K193" t="e">
            <v>#VALUE!</v>
          </cell>
          <cell r="L193" t="e">
            <v>#VALUE!</v>
          </cell>
          <cell r="M193">
            <v>0</v>
          </cell>
          <cell r="N193">
            <v>0</v>
          </cell>
          <cell r="O193">
            <v>0</v>
          </cell>
          <cell r="P193" t="e">
            <v>#VALUE!</v>
          </cell>
          <cell r="Q193" t="e">
            <v>#VALUE!</v>
          </cell>
          <cell r="R193" t="e">
            <v>#VALUE!</v>
          </cell>
        </row>
        <row r="194">
          <cell r="A194" t="str">
            <v>Togo</v>
          </cell>
          <cell r="B194" t="str">
            <v>TGO</v>
          </cell>
          <cell r="C194" t="str">
            <v>Low income</v>
          </cell>
          <cell r="D194" t="str">
            <v>Sub-Saharan Africa</v>
          </cell>
          <cell r="E194" t="str">
            <v>N/A</v>
          </cell>
          <cell r="F194" t="str">
            <v>N/A</v>
          </cell>
          <cell r="G194" t="e">
            <v>#VALUE!</v>
          </cell>
          <cell r="H194">
            <v>0</v>
          </cell>
          <cell r="I194">
            <v>1200000</v>
          </cell>
          <cell r="J194">
            <v>35000</v>
          </cell>
          <cell r="K194">
            <v>65625</v>
          </cell>
          <cell r="L194" t="e">
            <v>#VALUE!</v>
          </cell>
          <cell r="M194">
            <v>0</v>
          </cell>
          <cell r="N194">
            <v>0</v>
          </cell>
          <cell r="O194">
            <v>0</v>
          </cell>
          <cell r="P194" t="e">
            <v>#VALUE!</v>
          </cell>
          <cell r="Q194" t="e">
            <v>#VALUE!</v>
          </cell>
          <cell r="R194" t="e">
            <v>#VALUE!</v>
          </cell>
        </row>
        <row r="195">
          <cell r="A195" t="str">
            <v>Tonga</v>
          </cell>
          <cell r="B195" t="str">
            <v>TON</v>
          </cell>
          <cell r="C195" t="str">
            <v>Upper middle income</v>
          </cell>
          <cell r="D195" t="str">
            <v>East Asia &amp; Pacific</v>
          </cell>
          <cell r="E195" t="str">
            <v>N/A</v>
          </cell>
          <cell r="F195" t="str">
            <v>N/A</v>
          </cell>
          <cell r="G195" t="e">
            <v>#VALUE!</v>
          </cell>
          <cell r="H195">
            <v>0</v>
          </cell>
          <cell r="I195" t="str">
            <v>N/A</v>
          </cell>
          <cell r="J195" t="str">
            <v>N/A</v>
          </cell>
          <cell r="K195" t="e">
            <v>#VALUE!</v>
          </cell>
          <cell r="L195" t="e">
            <v>#VALUE!</v>
          </cell>
          <cell r="M195">
            <v>0</v>
          </cell>
          <cell r="N195">
            <v>0</v>
          </cell>
          <cell r="O195">
            <v>0</v>
          </cell>
          <cell r="P195" t="e">
            <v>#VALUE!</v>
          </cell>
          <cell r="Q195" t="e">
            <v>#VALUE!</v>
          </cell>
          <cell r="R195" t="e">
            <v>#VALUE!</v>
          </cell>
        </row>
        <row r="196">
          <cell r="A196" t="str">
            <v>Trinidad and Tobago</v>
          </cell>
          <cell r="B196" t="str">
            <v>TTO</v>
          </cell>
          <cell r="C196" t="str">
            <v>High income: nonOECD</v>
          </cell>
          <cell r="D196" t="str">
            <v>Latin America &amp; Caribbean</v>
          </cell>
          <cell r="E196" t="str">
            <v>N/A</v>
          </cell>
          <cell r="F196" t="str">
            <v>N/A</v>
          </cell>
          <cell r="G196" t="e">
            <v>#VALUE!</v>
          </cell>
          <cell r="H196">
            <v>0</v>
          </cell>
          <cell r="I196">
            <v>1100000</v>
          </cell>
          <cell r="J196">
            <v>35000</v>
          </cell>
          <cell r="K196">
            <v>65625</v>
          </cell>
          <cell r="L196" t="e">
            <v>#VALUE!</v>
          </cell>
          <cell r="M196">
            <v>0</v>
          </cell>
          <cell r="N196">
            <v>0</v>
          </cell>
          <cell r="O196">
            <v>0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197">
          <cell r="A197" t="str">
            <v>Tunisia</v>
          </cell>
          <cell r="B197" t="str">
            <v>TUN</v>
          </cell>
          <cell r="C197" t="str">
            <v>Upper middle income</v>
          </cell>
          <cell r="D197" t="str">
            <v>Middle East &amp; North Africa</v>
          </cell>
          <cell r="E197">
            <v>19418.005000000001</v>
          </cell>
          <cell r="F197">
            <v>75.994310435083307</v>
          </cell>
          <cell r="G197">
            <v>4661.4260000000013</v>
          </cell>
          <cell r="H197">
            <v>4661.4260000000013</v>
          </cell>
          <cell r="I197">
            <v>1000000</v>
          </cell>
          <cell r="J197">
            <v>30000</v>
          </cell>
          <cell r="K197">
            <v>56250</v>
          </cell>
          <cell r="L197">
            <v>4923631212.500001</v>
          </cell>
          <cell r="M197">
            <v>4923631212.500001</v>
          </cell>
          <cell r="N197">
            <v>1398744288.3</v>
          </cell>
          <cell r="O197">
            <v>20981164324.5</v>
          </cell>
          <cell r="P197">
            <v>0.23466911255971662</v>
          </cell>
          <cell r="Q197">
            <v>7.8223037519905531E-2</v>
          </cell>
          <cell r="R197">
            <v>0.70400733767914991</v>
          </cell>
        </row>
        <row r="198">
          <cell r="A198" t="str">
            <v>Turkey</v>
          </cell>
          <cell r="B198" t="str">
            <v>TUR</v>
          </cell>
          <cell r="C198" t="str">
            <v>Upper middle income</v>
          </cell>
          <cell r="D198" t="str">
            <v>Europe &amp; Central Asia</v>
          </cell>
          <cell r="E198">
            <v>367263</v>
          </cell>
          <cell r="F198">
            <v>89.363480666443394</v>
          </cell>
          <cell r="G198">
            <v>39063.999999999993</v>
          </cell>
          <cell r="H198">
            <v>39063.999999999993</v>
          </cell>
          <cell r="I198">
            <v>1100000</v>
          </cell>
          <cell r="J198">
            <v>33000</v>
          </cell>
          <cell r="K198">
            <v>61875</v>
          </cell>
          <cell r="L198">
            <v>45387484999.999992</v>
          </cell>
          <cell r="M198">
            <v>45387484999.999992</v>
          </cell>
          <cell r="N198">
            <v>159520094.9964</v>
          </cell>
          <cell r="O198">
            <v>2392801424.9460001</v>
          </cell>
          <cell r="P198">
            <v>18.968345858881406</v>
          </cell>
          <cell r="Q198">
            <v>6.3227819529604696</v>
          </cell>
          <cell r="R198">
            <v>56.905037576644219</v>
          </cell>
        </row>
        <row r="199">
          <cell r="A199" t="str">
            <v>Turkmenistan</v>
          </cell>
          <cell r="B199" t="str">
            <v>TKM</v>
          </cell>
          <cell r="C199" t="str">
            <v>Upper middle income</v>
          </cell>
          <cell r="D199" t="str">
            <v>Europe &amp; Central Asia</v>
          </cell>
          <cell r="E199" t="str">
            <v>N/A</v>
          </cell>
          <cell r="F199" t="str">
            <v>N/A</v>
          </cell>
          <cell r="G199" t="e">
            <v>#VALUE!</v>
          </cell>
          <cell r="H199">
            <v>0</v>
          </cell>
          <cell r="I199" t="str">
            <v>N/A</v>
          </cell>
          <cell r="J199" t="str">
            <v>N/A</v>
          </cell>
          <cell r="K199" t="e">
            <v>#VALUE!</v>
          </cell>
          <cell r="L199" t="e">
            <v>#VALUE!</v>
          </cell>
          <cell r="M199">
            <v>0</v>
          </cell>
          <cell r="N199">
            <v>6378743491.9631996</v>
          </cell>
          <cell r="O199">
            <v>95681152379.447998</v>
          </cell>
          <cell r="P199" t="e">
            <v>#VALUE!</v>
          </cell>
          <cell r="Q199" t="e">
            <v>#VALUE!</v>
          </cell>
          <cell r="R199" t="e">
            <v>#VALUE!</v>
          </cell>
        </row>
        <row r="200">
          <cell r="A200" t="str">
            <v>Turks and Caicos Islands</v>
          </cell>
          <cell r="B200" t="str">
            <v>TCA</v>
          </cell>
          <cell r="C200" t="str">
            <v>High income: nonOECD</v>
          </cell>
          <cell r="D200" t="str">
            <v>Latin America &amp; Caribbean</v>
          </cell>
          <cell r="E200" t="str">
            <v>N/A</v>
          </cell>
          <cell r="F200" t="str">
            <v>N/A</v>
          </cell>
          <cell r="G200" t="e">
            <v>#VALUE!</v>
          </cell>
          <cell r="H200">
            <v>0</v>
          </cell>
          <cell r="I200">
            <v>1100000</v>
          </cell>
          <cell r="J200">
            <v>35000</v>
          </cell>
          <cell r="K200">
            <v>65625</v>
          </cell>
          <cell r="L200" t="e">
            <v>#VALUE!</v>
          </cell>
          <cell r="M200">
            <v>0</v>
          </cell>
          <cell r="N200" t="e">
            <v>#N/A</v>
          </cell>
          <cell r="O200" t="e">
            <v>#N/A</v>
          </cell>
          <cell r="P200" t="e">
            <v>#VALUE!</v>
          </cell>
          <cell r="Q200" t="e">
            <v>#VALUE!</v>
          </cell>
          <cell r="R200" t="e">
            <v>#VALUE!</v>
          </cell>
        </row>
        <row r="201">
          <cell r="A201" t="str">
            <v>Tuvalu</v>
          </cell>
          <cell r="B201" t="str">
            <v>TUV</v>
          </cell>
          <cell r="C201" t="str">
            <v>Upper middle income</v>
          </cell>
          <cell r="D201" t="str">
            <v>East Asia &amp; Pacific</v>
          </cell>
          <cell r="E201" t="str">
            <v>N/A</v>
          </cell>
          <cell r="F201" t="str">
            <v>N/A</v>
          </cell>
          <cell r="G201" t="e">
            <v>#VALUE!</v>
          </cell>
          <cell r="H201">
            <v>0</v>
          </cell>
          <cell r="I201" t="str">
            <v>N/A</v>
          </cell>
          <cell r="J201" t="str">
            <v>N/A</v>
          </cell>
          <cell r="K201" t="e">
            <v>#VALUE!</v>
          </cell>
          <cell r="L201" t="e">
            <v>#VALUE!</v>
          </cell>
          <cell r="M201">
            <v>0</v>
          </cell>
          <cell r="N201">
            <v>0</v>
          </cell>
          <cell r="O201">
            <v>0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2">
          <cell r="A202" t="str">
            <v>Uganda</v>
          </cell>
          <cell r="B202" t="str">
            <v>UGA</v>
          </cell>
          <cell r="C202" t="str">
            <v>Low income</v>
          </cell>
          <cell r="D202" t="str">
            <v>Sub-Saharan Africa</v>
          </cell>
          <cell r="E202" t="str">
            <v>N/A</v>
          </cell>
          <cell r="F202" t="str">
            <v>N/A</v>
          </cell>
          <cell r="G202" t="e">
            <v>#VALUE!</v>
          </cell>
          <cell r="H202">
            <v>0</v>
          </cell>
          <cell r="I202">
            <v>1200000</v>
          </cell>
          <cell r="J202">
            <v>35000</v>
          </cell>
          <cell r="K202">
            <v>65625</v>
          </cell>
          <cell r="L202" t="e">
            <v>#VALUE!</v>
          </cell>
          <cell r="M202">
            <v>0</v>
          </cell>
          <cell r="N202">
            <v>216296529.25319999</v>
          </cell>
          <cell r="O202">
            <v>3244447938.7979999</v>
          </cell>
          <cell r="P202" t="e">
            <v>#VALUE!</v>
          </cell>
          <cell r="Q202" t="e">
            <v>#VALUE!</v>
          </cell>
          <cell r="R202" t="e">
            <v>#VALUE!</v>
          </cell>
        </row>
        <row r="203">
          <cell r="A203" t="str">
            <v>Ukraine</v>
          </cell>
          <cell r="B203" t="str">
            <v>UKR</v>
          </cell>
          <cell r="C203" t="str">
            <v>Lower middle income</v>
          </cell>
          <cell r="D203" t="str">
            <v>Europe &amp; Central Asia</v>
          </cell>
          <cell r="E203">
            <v>169496.2</v>
          </cell>
          <cell r="F203">
            <v>97.853875190122295</v>
          </cell>
          <cell r="G203">
            <v>3637.5999999999317</v>
          </cell>
          <cell r="H203">
            <v>3637.5999999999317</v>
          </cell>
          <cell r="I203">
            <v>1100000</v>
          </cell>
          <cell r="J203">
            <v>33000</v>
          </cell>
          <cell r="K203">
            <v>61875</v>
          </cell>
          <cell r="L203">
            <v>4226436499.9999208</v>
          </cell>
          <cell r="M203">
            <v>4226436499.9999208</v>
          </cell>
          <cell r="N203">
            <v>8195722535</v>
          </cell>
          <cell r="O203">
            <v>122935838025</v>
          </cell>
          <cell r="P203">
            <v>3.4379205998013702E-2</v>
          </cell>
          <cell r="Q203">
            <v>1.1459735332671233E-2</v>
          </cell>
          <cell r="R203">
            <v>0.10313761799404111</v>
          </cell>
        </row>
        <row r="204">
          <cell r="A204" t="str">
            <v>United Arab Emirates</v>
          </cell>
          <cell r="B204" t="str">
            <v>ARE</v>
          </cell>
          <cell r="C204" t="str">
            <v>High income: nonOECD</v>
          </cell>
          <cell r="D204" t="str">
            <v>Middle East &amp; North Africa</v>
          </cell>
          <cell r="E204" t="str">
            <v>N/A</v>
          </cell>
          <cell r="F204" t="str">
            <v>N/A</v>
          </cell>
          <cell r="G204" t="e">
            <v>#VALUE!</v>
          </cell>
          <cell r="H204">
            <v>0</v>
          </cell>
          <cell r="I204">
            <v>1000000</v>
          </cell>
          <cell r="J204">
            <v>30000</v>
          </cell>
          <cell r="K204">
            <v>56250</v>
          </cell>
          <cell r="L204" t="e">
            <v>#VALUE!</v>
          </cell>
          <cell r="M204">
            <v>0</v>
          </cell>
          <cell r="N204">
            <v>20774451709.7892</v>
          </cell>
          <cell r="O204">
            <v>311616775646.83801</v>
          </cell>
          <cell r="P204" t="e">
            <v>#VALUE!</v>
          </cell>
          <cell r="Q204" t="e">
            <v>#VALUE!</v>
          </cell>
          <cell r="R204" t="e">
            <v>#VALUE!</v>
          </cell>
        </row>
        <row r="205">
          <cell r="A205" t="str">
            <v>United Kingdom</v>
          </cell>
          <cell r="B205" t="str">
            <v>GBR</v>
          </cell>
          <cell r="C205" t="str">
            <v>High income: OECD</v>
          </cell>
          <cell r="D205" t="str">
            <v>Europe &amp; Central Asia</v>
          </cell>
          <cell r="E205">
            <v>419628</v>
          </cell>
          <cell r="F205">
            <v>100</v>
          </cell>
          <cell r="G205">
            <v>0</v>
          </cell>
          <cell r="H205">
            <v>0</v>
          </cell>
          <cell r="I205" t="str">
            <v>N/A</v>
          </cell>
          <cell r="J205" t="str">
            <v>N/A</v>
          </cell>
          <cell r="K205" t="e">
            <v>#VALUE!</v>
          </cell>
          <cell r="L205" t="e">
            <v>#VALUE!</v>
          </cell>
          <cell r="M205">
            <v>0</v>
          </cell>
          <cell r="N205">
            <v>0</v>
          </cell>
          <cell r="O205">
            <v>0</v>
          </cell>
          <cell r="P205" t="e">
            <v>#VALUE!</v>
          </cell>
          <cell r="Q205" t="e">
            <v>#VALUE!</v>
          </cell>
          <cell r="R205" t="e">
            <v>#VALUE!</v>
          </cell>
        </row>
        <row r="206">
          <cell r="A206" t="str">
            <v>United States</v>
          </cell>
          <cell r="B206" t="str">
            <v>USA</v>
          </cell>
          <cell r="C206" t="str">
            <v>High income: OECD</v>
          </cell>
          <cell r="D206" t="str">
            <v>North America</v>
          </cell>
          <cell r="E206">
            <v>6545326</v>
          </cell>
          <cell r="F206" t="str">
            <v>N/A</v>
          </cell>
          <cell r="G206" t="e">
            <v>#VALUE!</v>
          </cell>
          <cell r="H206">
            <v>0</v>
          </cell>
          <cell r="I206" t="str">
            <v>N/A</v>
          </cell>
          <cell r="J206" t="str">
            <v>N/A</v>
          </cell>
          <cell r="K206" t="e">
            <v>#VALUE!</v>
          </cell>
          <cell r="L206" t="e">
            <v>#VALUE!</v>
          </cell>
          <cell r="M206">
            <v>0</v>
          </cell>
          <cell r="N206">
            <v>7613546196.1275005</v>
          </cell>
          <cell r="O206">
            <v>114203192941.91251</v>
          </cell>
          <cell r="P206" t="e">
            <v>#VALUE!</v>
          </cell>
          <cell r="Q206" t="e">
            <v>#VALUE!</v>
          </cell>
          <cell r="R206" t="e">
            <v>#VALUE!</v>
          </cell>
        </row>
        <row r="207">
          <cell r="A207" t="str">
            <v>Uruguay</v>
          </cell>
          <cell r="B207" t="str">
            <v>URY</v>
          </cell>
          <cell r="C207" t="str">
            <v>High income: nonOECD</v>
          </cell>
          <cell r="D207" t="str">
            <v>Latin America &amp; Caribbean</v>
          </cell>
          <cell r="E207" t="str">
            <v>N/A</v>
          </cell>
          <cell r="F207" t="str">
            <v>N/A</v>
          </cell>
          <cell r="G207" t="e">
            <v>#VALUE!</v>
          </cell>
          <cell r="H207">
            <v>0</v>
          </cell>
          <cell r="I207">
            <v>1100000</v>
          </cell>
          <cell r="J207">
            <v>35000</v>
          </cell>
          <cell r="K207">
            <v>65625</v>
          </cell>
          <cell r="L207" t="e">
            <v>#VALUE!</v>
          </cell>
          <cell r="M207">
            <v>0</v>
          </cell>
          <cell r="N207">
            <v>0</v>
          </cell>
          <cell r="O207">
            <v>0</v>
          </cell>
          <cell r="P207" t="e">
            <v>#VALUE!</v>
          </cell>
          <cell r="Q207" t="e">
            <v>#VALUE!</v>
          </cell>
          <cell r="R207" t="e">
            <v>#VALUE!</v>
          </cell>
        </row>
        <row r="208">
          <cell r="A208" t="str">
            <v>Uzbekistan</v>
          </cell>
          <cell r="B208" t="str">
            <v>UZB</v>
          </cell>
          <cell r="C208" t="str">
            <v>Lower middle income</v>
          </cell>
          <cell r="D208" t="str">
            <v>Europe &amp; Central Asia</v>
          </cell>
          <cell r="E208" t="str">
            <v>N/A</v>
          </cell>
          <cell r="F208" t="str">
            <v>N/A</v>
          </cell>
          <cell r="G208" t="e">
            <v>#VALUE!</v>
          </cell>
          <cell r="H208">
            <v>0</v>
          </cell>
          <cell r="I208" t="str">
            <v>N/A</v>
          </cell>
          <cell r="J208" t="str">
            <v>N/A</v>
          </cell>
          <cell r="K208" t="e">
            <v>#VALUE!</v>
          </cell>
          <cell r="L208" t="e">
            <v>#VALUE!</v>
          </cell>
          <cell r="M208">
            <v>0</v>
          </cell>
          <cell r="N208">
            <v>10648268792.015499</v>
          </cell>
          <cell r="O208">
            <v>159724031880.23248</v>
          </cell>
          <cell r="P208" t="e">
            <v>#VALUE!</v>
          </cell>
          <cell r="Q208" t="e">
            <v>#VALUE!</v>
          </cell>
          <cell r="R208" t="e">
            <v>#VALUE!</v>
          </cell>
        </row>
        <row r="209">
          <cell r="A209" t="str">
            <v>Vanuatu</v>
          </cell>
          <cell r="B209" t="str">
            <v>VUT</v>
          </cell>
          <cell r="C209" t="str">
            <v>Lower middle income</v>
          </cell>
          <cell r="D209" t="str">
            <v>East Asia &amp; Pacific</v>
          </cell>
          <cell r="E209" t="str">
            <v>N/A</v>
          </cell>
          <cell r="F209" t="str">
            <v>N/A</v>
          </cell>
          <cell r="G209" t="e">
            <v>#VALUE!</v>
          </cell>
          <cell r="H209">
            <v>0</v>
          </cell>
          <cell r="I209" t="str">
            <v>N/A</v>
          </cell>
          <cell r="J209" t="str">
            <v>N/A</v>
          </cell>
          <cell r="K209" t="e">
            <v>#VALUE!</v>
          </cell>
          <cell r="L209" t="e">
            <v>#VALUE!</v>
          </cell>
          <cell r="M209">
            <v>0</v>
          </cell>
          <cell r="N209">
            <v>0</v>
          </cell>
          <cell r="O209">
            <v>0</v>
          </cell>
          <cell r="P209" t="e">
            <v>#VALUE!</v>
          </cell>
          <cell r="Q209" t="e">
            <v>#VALUE!</v>
          </cell>
          <cell r="R209" t="e">
            <v>#VALUE!</v>
          </cell>
        </row>
        <row r="210">
          <cell r="A210" t="str">
            <v>Venezuela, RB</v>
          </cell>
          <cell r="B210" t="str">
            <v>VEN</v>
          </cell>
          <cell r="C210" t="str">
            <v>Upper middle income</v>
          </cell>
          <cell r="D210" t="str">
            <v>Latin America &amp; Caribbean</v>
          </cell>
          <cell r="E210" t="str">
            <v>N/A</v>
          </cell>
          <cell r="F210" t="str">
            <v>N/A</v>
          </cell>
          <cell r="G210" t="e">
            <v>#VALUE!</v>
          </cell>
          <cell r="H210">
            <v>0</v>
          </cell>
          <cell r="I210">
            <v>1100000</v>
          </cell>
          <cell r="J210">
            <v>35000</v>
          </cell>
          <cell r="K210">
            <v>65625</v>
          </cell>
          <cell r="L210" t="e">
            <v>#VALUE!</v>
          </cell>
          <cell r="M210">
            <v>0</v>
          </cell>
          <cell r="N210">
            <v>21158178752.4361</v>
          </cell>
          <cell r="O210">
            <v>317372681286.5415</v>
          </cell>
          <cell r="P210" t="e">
            <v>#VALUE!</v>
          </cell>
          <cell r="Q210" t="e">
            <v>#VALUE!</v>
          </cell>
          <cell r="R210" t="e">
            <v>#VALUE!</v>
          </cell>
        </row>
        <row r="211">
          <cell r="A211" t="str">
            <v>Vietnam</v>
          </cell>
          <cell r="B211" t="str">
            <v>VNM</v>
          </cell>
          <cell r="C211" t="str">
            <v>Lower middle income</v>
          </cell>
          <cell r="D211" t="str">
            <v>East Asia &amp; Pacific</v>
          </cell>
          <cell r="E211" t="str">
            <v>N/A</v>
          </cell>
          <cell r="F211" t="str">
            <v>N/A</v>
          </cell>
          <cell r="G211" t="e">
            <v>#VALUE!</v>
          </cell>
          <cell r="H211">
            <v>0</v>
          </cell>
          <cell r="I211">
            <v>1100000</v>
          </cell>
          <cell r="J211">
            <v>33000</v>
          </cell>
          <cell r="K211">
            <v>61875</v>
          </cell>
          <cell r="L211" t="e">
            <v>#VALUE!</v>
          </cell>
          <cell r="M211">
            <v>0</v>
          </cell>
          <cell r="N211" t="e">
            <v>#N/A</v>
          </cell>
          <cell r="O211" t="e">
            <v>#N/A</v>
          </cell>
          <cell r="P211" t="e">
            <v>#VALUE!</v>
          </cell>
          <cell r="Q211" t="e">
            <v>#VALUE!</v>
          </cell>
          <cell r="R211" t="e">
            <v>#VALUE!</v>
          </cell>
        </row>
        <row r="212">
          <cell r="A212" t="str">
            <v>Virgin Islands (U.S.)</v>
          </cell>
          <cell r="B212" t="str">
            <v>VIR</v>
          </cell>
          <cell r="C212" t="str">
            <v>High income: nonOECD</v>
          </cell>
          <cell r="D212" t="str">
            <v>Latin America &amp; Caribbean</v>
          </cell>
          <cell r="E212" t="str">
            <v>N/A</v>
          </cell>
          <cell r="F212" t="str">
            <v>N/A</v>
          </cell>
          <cell r="G212" t="e">
            <v>#VALUE!</v>
          </cell>
          <cell r="H212">
            <v>0</v>
          </cell>
          <cell r="I212">
            <v>1100000</v>
          </cell>
          <cell r="J212">
            <v>35000</v>
          </cell>
          <cell r="K212">
            <v>65625</v>
          </cell>
          <cell r="L212" t="e">
            <v>#VALUE!</v>
          </cell>
          <cell r="M212">
            <v>0</v>
          </cell>
          <cell r="N212" t="e">
            <v>#N/A</v>
          </cell>
          <cell r="O212" t="e">
            <v>#N/A</v>
          </cell>
          <cell r="P212" t="e">
            <v>#VALUE!</v>
          </cell>
          <cell r="Q212" t="e">
            <v>#VALUE!</v>
          </cell>
          <cell r="R212" t="e">
            <v>#VALUE!</v>
          </cell>
        </row>
        <row r="213">
          <cell r="A213" t="str">
            <v>West Bank and Gaza</v>
          </cell>
          <cell r="B213" t="str">
            <v>WBG</v>
          </cell>
          <cell r="C213" t="str">
            <v>Lower middle income</v>
          </cell>
          <cell r="D213" t="str">
            <v>Middle East &amp; North Africa</v>
          </cell>
          <cell r="E213">
            <v>4686</v>
          </cell>
          <cell r="F213">
            <v>100</v>
          </cell>
          <cell r="G213">
            <v>0</v>
          </cell>
          <cell r="H213">
            <v>0</v>
          </cell>
          <cell r="I213">
            <v>1000000</v>
          </cell>
          <cell r="J213">
            <v>30000</v>
          </cell>
          <cell r="K213">
            <v>56250</v>
          </cell>
          <cell r="L213">
            <v>0</v>
          </cell>
          <cell r="M213">
            <v>0</v>
          </cell>
          <cell r="N213" t="e">
            <v>#N/A</v>
          </cell>
          <cell r="O213" t="e">
            <v>#N/A</v>
          </cell>
          <cell r="P213" t="e">
            <v>#N/A</v>
          </cell>
          <cell r="Q213" t="e">
            <v>#N/A</v>
          </cell>
          <cell r="R213" t="e">
            <v>#N/A</v>
          </cell>
        </row>
        <row r="214">
          <cell r="A214" t="str">
            <v>Yemen, Rep.</v>
          </cell>
          <cell r="B214" t="str">
            <v>YEM</v>
          </cell>
          <cell r="C214" t="str">
            <v>Lower middle income</v>
          </cell>
          <cell r="D214" t="str">
            <v>Middle East &amp; North Africa</v>
          </cell>
          <cell r="E214" t="str">
            <v>N/A</v>
          </cell>
          <cell r="F214" t="str">
            <v>N/A</v>
          </cell>
          <cell r="G214" t="e">
            <v>#VALUE!</v>
          </cell>
          <cell r="H214">
            <v>0</v>
          </cell>
          <cell r="I214">
            <v>1000000</v>
          </cell>
          <cell r="J214">
            <v>30000</v>
          </cell>
          <cell r="K214">
            <v>56250</v>
          </cell>
          <cell r="L214" t="e">
            <v>#VALUE!</v>
          </cell>
          <cell r="M214">
            <v>0</v>
          </cell>
          <cell r="N214">
            <v>2295302830.8000002</v>
          </cell>
          <cell r="O214">
            <v>34429542462</v>
          </cell>
          <cell r="P214" t="e">
            <v>#VALUE!</v>
          </cell>
          <cell r="Q214" t="e">
            <v>#VALUE!</v>
          </cell>
          <cell r="R214" t="e">
            <v>#VALUE!</v>
          </cell>
        </row>
        <row r="215">
          <cell r="A215" t="str">
            <v>Zambia</v>
          </cell>
          <cell r="B215" t="str">
            <v>ZMB</v>
          </cell>
          <cell r="C215" t="str">
            <v>Lower middle income</v>
          </cell>
          <cell r="D215" t="str">
            <v>Sub-Saharan Africa</v>
          </cell>
          <cell r="E215" t="str">
            <v>N/A</v>
          </cell>
          <cell r="F215" t="str">
            <v>N/A</v>
          </cell>
          <cell r="G215" t="e">
            <v>#VALUE!</v>
          </cell>
          <cell r="H215">
            <v>0</v>
          </cell>
          <cell r="I215">
            <v>1200000</v>
          </cell>
          <cell r="J215">
            <v>35000</v>
          </cell>
          <cell r="K215">
            <v>65625</v>
          </cell>
          <cell r="L215" t="e">
            <v>#VALUE!</v>
          </cell>
          <cell r="M215">
            <v>0</v>
          </cell>
          <cell r="N215">
            <v>925716521.37249994</v>
          </cell>
          <cell r="O215">
            <v>13885747820.5875</v>
          </cell>
          <cell r="P215" t="e">
            <v>#VALUE!</v>
          </cell>
          <cell r="Q215" t="e">
            <v>#VALUE!</v>
          </cell>
          <cell r="R215" t="e">
            <v>#VALUE!</v>
          </cell>
        </row>
        <row r="216">
          <cell r="A216" t="str">
            <v>Zimbabwe</v>
          </cell>
          <cell r="B216" t="str">
            <v>ZWE</v>
          </cell>
          <cell r="C216" t="str">
            <v>Low income</v>
          </cell>
          <cell r="D216" t="str">
            <v>Sub-Saharan Africa</v>
          </cell>
          <cell r="E216" t="str">
            <v>N/A</v>
          </cell>
          <cell r="F216" t="str">
            <v>N/A</v>
          </cell>
          <cell r="G216" t="e">
            <v>#VALUE!</v>
          </cell>
          <cell r="H216">
            <v>0</v>
          </cell>
          <cell r="I216">
            <v>1200000</v>
          </cell>
          <cell r="J216">
            <v>35000</v>
          </cell>
          <cell r="K216">
            <v>65625</v>
          </cell>
          <cell r="L216" t="e">
            <v>#VALUE!</v>
          </cell>
          <cell r="M216">
            <v>0</v>
          </cell>
          <cell r="N216">
            <v>1322994246.75</v>
          </cell>
          <cell r="O216">
            <v>19844913701.25</v>
          </cell>
          <cell r="P216" t="e">
            <v>#VALUE!</v>
          </cell>
          <cell r="Q216" t="e">
            <v>#VALUE!</v>
          </cell>
          <cell r="R216" t="e">
            <v>#VALUE!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ity"/>
      <sheetName val="Electricity Pivot"/>
      <sheetName val="Water"/>
      <sheetName val="Water Pivot"/>
      <sheetName val="Sanitation"/>
      <sheetName val="Sanitation Pivot"/>
      <sheetName val="ICT"/>
      <sheetName val="ICT Pivot"/>
      <sheetName val="Roads"/>
      <sheetName val="Roads Pivot"/>
      <sheetName val="Costs Summary"/>
      <sheetName val="Subsidies"/>
      <sheetName val="Costs vs. Rents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B12" t="str">
            <v>Worst</v>
          </cell>
          <cell r="C12" t="str">
            <v>Best</v>
          </cell>
          <cell r="D12" t="str">
            <v>Central</v>
          </cell>
        </row>
        <row r="13">
          <cell r="A13" t="str">
            <v>East Asia &amp; Pacific</v>
          </cell>
          <cell r="B13">
            <v>0.10212868892438141</v>
          </cell>
          <cell r="C13">
            <v>1.1347632102709044E-2</v>
          </cell>
          <cell r="D13">
            <v>3.4042896308127131E-2</v>
          </cell>
        </row>
        <row r="14">
          <cell r="A14" t="str">
            <v>Europe &amp; Central Asia</v>
          </cell>
          <cell r="B14">
            <v>0</v>
          </cell>
          <cell r="C14">
            <v>0</v>
          </cell>
          <cell r="D14">
            <v>0</v>
          </cell>
        </row>
        <row r="15">
          <cell r="A15" t="str">
            <v>Latin America &amp; Caribbean</v>
          </cell>
          <cell r="B15">
            <v>6.609182350290152E-2</v>
          </cell>
          <cell r="C15">
            <v>7.3435359447668359E-3</v>
          </cell>
          <cell r="D15">
            <v>2.2030607834300508E-2</v>
          </cell>
        </row>
        <row r="16">
          <cell r="A16" t="str">
            <v>Middle East &amp; North Africa</v>
          </cell>
          <cell r="B16">
            <v>4.9052590665415894E-3</v>
          </cell>
          <cell r="C16">
            <v>5.4502878517128771E-4</v>
          </cell>
          <cell r="D16">
            <v>1.6350863555138631E-3</v>
          </cell>
        </row>
        <row r="17">
          <cell r="A17" t="str">
            <v>North America</v>
          </cell>
          <cell r="B17">
            <v>0</v>
          </cell>
          <cell r="C17">
            <v>0</v>
          </cell>
          <cell r="D17">
            <v>0</v>
          </cell>
        </row>
        <row r="18">
          <cell r="A18" t="str">
            <v>South Asia</v>
          </cell>
          <cell r="B18">
            <v>0.16476437609783096</v>
          </cell>
          <cell r="C18">
            <v>1.8307152899758993E-2</v>
          </cell>
          <cell r="D18">
            <v>5.4921458699276983E-2</v>
          </cell>
        </row>
        <row r="19">
          <cell r="A19" t="str">
            <v>Sub-Saharan Africa</v>
          </cell>
          <cell r="B19">
            <v>2.9961796743212314</v>
          </cell>
          <cell r="C19">
            <v>0.33290885270235909</v>
          </cell>
          <cell r="D19">
            <v>0.99872655810707722</v>
          </cell>
        </row>
        <row r="22">
          <cell r="B22" t="str">
            <v>Worst</v>
          </cell>
          <cell r="C22" t="str">
            <v>Best</v>
          </cell>
          <cell r="D22" t="str">
            <v>Central</v>
          </cell>
        </row>
        <row r="23">
          <cell r="A23" t="str">
            <v>East Asia &amp; Pacific</v>
          </cell>
          <cell r="B23">
            <v>0.43287363056829842</v>
          </cell>
          <cell r="C23">
            <v>4.8097070063144266E-2</v>
          </cell>
          <cell r="D23">
            <v>0.14429121018943281</v>
          </cell>
        </row>
        <row r="24">
          <cell r="A24" t="str">
            <v>Europe &amp; Central Asia</v>
          </cell>
          <cell r="B24">
            <v>1.8068565376123849E-2</v>
          </cell>
          <cell r="C24">
            <v>2.0076183751248718E-3</v>
          </cell>
          <cell r="D24">
            <v>6.0228551253746158E-3</v>
          </cell>
        </row>
        <row r="25">
          <cell r="A25" t="str">
            <v>Latin America &amp; Caribbean</v>
          </cell>
          <cell r="B25">
            <v>0.14149379328930367</v>
          </cell>
          <cell r="C25">
            <v>1.5721532587700409E-2</v>
          </cell>
          <cell r="D25">
            <v>4.7164597763101231E-2</v>
          </cell>
        </row>
        <row r="26">
          <cell r="A26" t="str">
            <v>Middle East &amp; North Africa</v>
          </cell>
          <cell r="B26">
            <v>1.8398991991427596E-2</v>
          </cell>
          <cell r="C26">
            <v>2.0443324434919552E-3</v>
          </cell>
          <cell r="D26">
            <v>6.1329973304758666E-3</v>
          </cell>
        </row>
        <row r="27">
          <cell r="A27" t="str">
            <v>North America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South Asia</v>
          </cell>
          <cell r="B28">
            <v>2.3177012935914773E-2</v>
          </cell>
          <cell r="C28">
            <v>2.5752236595460859E-3</v>
          </cell>
          <cell r="D28">
            <v>7.7256709786382577E-3</v>
          </cell>
        </row>
        <row r="29">
          <cell r="A29" t="str">
            <v>Sub-Saharan Africa</v>
          </cell>
          <cell r="B29">
            <v>0.31695552734542876</v>
          </cell>
          <cell r="C29">
            <v>3.5217280816158755E-2</v>
          </cell>
          <cell r="D29">
            <v>0.10565184244847625</v>
          </cell>
        </row>
        <row r="32">
          <cell r="B32" t="str">
            <v>Worst</v>
          </cell>
          <cell r="C32" t="str">
            <v>Best</v>
          </cell>
          <cell r="D32" t="str">
            <v>Central</v>
          </cell>
        </row>
        <row r="33">
          <cell r="A33" t="str">
            <v>East Asia &amp; Pacific</v>
          </cell>
          <cell r="B33">
            <v>0.40177758441570255</v>
          </cell>
          <cell r="C33">
            <v>4.4641953823966948E-2</v>
          </cell>
          <cell r="D33">
            <v>0.13392586147190086</v>
          </cell>
        </row>
        <row r="34">
          <cell r="A34" t="str">
            <v>Europe &amp; Central Asia</v>
          </cell>
          <cell r="B34">
            <v>3.9440413308585998E-2</v>
          </cell>
          <cell r="C34">
            <v>4.3822681453984441E-3</v>
          </cell>
          <cell r="D34">
            <v>1.3146804436195333E-2</v>
          </cell>
        </row>
        <row r="35">
          <cell r="A35" t="str">
            <v>Latin America &amp; Caribbean</v>
          </cell>
          <cell r="B35">
            <v>0.19545022660747347</v>
          </cell>
          <cell r="C35">
            <v>2.1716691845274829E-2</v>
          </cell>
          <cell r="D35">
            <v>6.5150075535824484E-2</v>
          </cell>
        </row>
        <row r="36">
          <cell r="A36" t="str">
            <v>Middle East &amp; North Africa</v>
          </cell>
          <cell r="B36">
            <v>1.325528299686759E-2</v>
          </cell>
          <cell r="C36">
            <v>1.4728092218741766E-3</v>
          </cell>
          <cell r="D36">
            <v>4.4184276656225301E-3</v>
          </cell>
        </row>
        <row r="37">
          <cell r="A37" t="str">
            <v>North America</v>
          </cell>
          <cell r="B37">
            <v>0</v>
          </cell>
          <cell r="C37">
            <v>0</v>
          </cell>
          <cell r="D37">
            <v>0</v>
          </cell>
        </row>
        <row r="38">
          <cell r="A38" t="str">
            <v>South Asia</v>
          </cell>
          <cell r="B38">
            <v>0.48340798798783075</v>
          </cell>
          <cell r="C38">
            <v>5.3711998665314523E-2</v>
          </cell>
          <cell r="D38">
            <v>0.16113599599594355</v>
          </cell>
        </row>
        <row r="39">
          <cell r="A39" t="str">
            <v>Sub-Saharan Africa</v>
          </cell>
          <cell r="B39">
            <v>1.2794800268886841</v>
          </cell>
          <cell r="C39">
            <v>0.14216444743207601</v>
          </cell>
          <cell r="D39">
            <v>0.42649334229622804</v>
          </cell>
        </row>
        <row r="42">
          <cell r="B42" t="str">
            <v>Worst</v>
          </cell>
          <cell r="C42" t="str">
            <v>Best</v>
          </cell>
          <cell r="D42" t="str">
            <v>Central</v>
          </cell>
        </row>
        <row r="43">
          <cell r="A43" t="str">
            <v>East Asia &amp; Pacific</v>
          </cell>
          <cell r="B43">
            <v>2.550772151147584</v>
          </cell>
          <cell r="C43">
            <v>0.28341912790528712</v>
          </cell>
          <cell r="D43">
            <v>0.85025738371586135</v>
          </cell>
        </row>
        <row r="44">
          <cell r="A44" t="str">
            <v>Europe &amp; Central Asia</v>
          </cell>
          <cell r="B44">
            <v>0.33831373645374779</v>
          </cell>
          <cell r="C44">
            <v>3.7590415161527529E-2</v>
          </cell>
          <cell r="D44">
            <v>0.1127712454845826</v>
          </cell>
        </row>
        <row r="45">
          <cell r="A45" t="str">
            <v>Latin America &amp; Caribbean</v>
          </cell>
          <cell r="B45">
            <v>0.62021462148745543</v>
          </cell>
          <cell r="C45">
            <v>6.8912735720828372E-2</v>
          </cell>
          <cell r="D45">
            <v>0.20673820716248514</v>
          </cell>
        </row>
        <row r="46">
          <cell r="A46" t="str">
            <v>Middle East &amp; North Africa</v>
          </cell>
          <cell r="B46">
            <v>5.169574866269068E-2</v>
          </cell>
          <cell r="C46">
            <v>5.7439720736322981E-3</v>
          </cell>
          <cell r="D46">
            <v>1.7231916220896894E-2</v>
          </cell>
        </row>
        <row r="47">
          <cell r="A47" t="str">
            <v>North America</v>
          </cell>
          <cell r="B47">
            <v>9.1394014345463737E-2</v>
          </cell>
          <cell r="C47">
            <v>1.0154890482829302E-2</v>
          </cell>
          <cell r="D47">
            <v>3.0464671448487909E-2</v>
          </cell>
        </row>
        <row r="48">
          <cell r="A48" t="str">
            <v>South Asia</v>
          </cell>
          <cell r="B48">
            <v>4.8824021853392443</v>
          </cell>
          <cell r="C48">
            <v>0.54248913170436053</v>
          </cell>
          <cell r="D48">
            <v>1.6274673951130816</v>
          </cell>
        </row>
        <row r="49">
          <cell r="A49" t="str">
            <v>Sub-Saharan Africa</v>
          </cell>
          <cell r="B49">
            <v>5.7333028398826471</v>
          </cell>
          <cell r="C49">
            <v>0.63703364887584968</v>
          </cell>
          <cell r="D49">
            <v>1.911100946627549</v>
          </cell>
        </row>
        <row r="52">
          <cell r="B52" t="str">
            <v>Worst</v>
          </cell>
          <cell r="C52" t="str">
            <v>Best</v>
          </cell>
          <cell r="D52" t="str">
            <v>Central</v>
          </cell>
        </row>
        <row r="53">
          <cell r="A53" t="str">
            <v>East Asia &amp; Pacific</v>
          </cell>
          <cell r="B53">
            <v>10.636608491574787</v>
          </cell>
          <cell r="C53">
            <v>1.181845387952754</v>
          </cell>
          <cell r="D53">
            <v>3.5455361638582623</v>
          </cell>
        </row>
        <row r="54">
          <cell r="A54" t="str">
            <v>Europe &amp; Central Asia</v>
          </cell>
          <cell r="B54">
            <v>1.0642659210524665</v>
          </cell>
          <cell r="C54">
            <v>0.11825176900582959</v>
          </cell>
          <cell r="D54">
            <v>0.35475530701748881</v>
          </cell>
        </row>
        <row r="55">
          <cell r="A55" t="str">
            <v>Latin America &amp; Caribbean</v>
          </cell>
          <cell r="B55">
            <v>10.497333102324939</v>
          </cell>
          <cell r="C55">
            <v>1.1663703447027709</v>
          </cell>
          <cell r="D55">
            <v>3.4991110341083131</v>
          </cell>
        </row>
        <row r="56">
          <cell r="A56" t="str">
            <v>Middle East &amp; North Africa</v>
          </cell>
          <cell r="B56">
            <v>0.15323851824321721</v>
          </cell>
          <cell r="C56">
            <v>1.7026502027024135E-2</v>
          </cell>
          <cell r="D56">
            <v>5.1079506081072409E-2</v>
          </cell>
        </row>
        <row r="57">
          <cell r="A57" t="str">
            <v>North America</v>
          </cell>
          <cell r="B57">
            <v>0</v>
          </cell>
          <cell r="C57">
            <v>0</v>
          </cell>
          <cell r="D57">
            <v>0</v>
          </cell>
        </row>
        <row r="58">
          <cell r="A58" t="str">
            <v>South Asia</v>
          </cell>
          <cell r="B58">
            <v>11.435794886516502</v>
          </cell>
          <cell r="C58">
            <v>1.2706438762796115</v>
          </cell>
          <cell r="D58">
            <v>3.8119316288388343</v>
          </cell>
        </row>
        <row r="59">
          <cell r="A59" t="str">
            <v>Sub-Saharan Africa</v>
          </cell>
          <cell r="B59">
            <v>2.1634343383287113</v>
          </cell>
          <cell r="C59">
            <v>0.24038159314763463</v>
          </cell>
          <cell r="D59">
            <v>0.72114477944290378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tabSelected="1" workbookViewId="0">
      <selection activeCell="B14" sqref="B14"/>
    </sheetView>
  </sheetViews>
  <sheetFormatPr baseColWidth="10" defaultRowHeight="15" x14ac:dyDescent="0.25"/>
  <cols>
    <col min="1" max="1" width="28.7109375" bestFit="1" customWidth="1"/>
    <col min="2" max="2" width="28.7109375" style="4" customWidth="1"/>
    <col min="3" max="3" width="13.7109375" style="4" bestFit="1" customWidth="1"/>
    <col min="4" max="4" width="11.42578125" style="2"/>
    <col min="5" max="5" width="13.7109375" style="4" bestFit="1" customWidth="1"/>
    <col min="6" max="6" width="11.42578125" style="2"/>
    <col min="7" max="7" width="13.7109375" style="4" bestFit="1" customWidth="1"/>
    <col min="8" max="8" width="11.42578125" style="2"/>
    <col min="9" max="9" width="14.7109375" style="4" bestFit="1" customWidth="1"/>
    <col min="10" max="10" width="11.42578125" style="2"/>
    <col min="11" max="11" width="16.42578125" style="4" bestFit="1" customWidth="1"/>
    <col min="12" max="12" width="11.42578125" style="2"/>
  </cols>
  <sheetData>
    <row r="1" spans="1:12" s="3" customFormat="1" x14ac:dyDescent="0.25">
      <c r="B1" s="7"/>
      <c r="C1" s="9" t="s">
        <v>3</v>
      </c>
      <c r="D1" s="10"/>
      <c r="E1" s="9" t="s">
        <v>4</v>
      </c>
      <c r="F1" s="10"/>
      <c r="G1" s="9" t="s">
        <v>5</v>
      </c>
      <c r="H1" s="10"/>
      <c r="I1" s="9" t="s">
        <v>6</v>
      </c>
      <c r="J1" s="10"/>
      <c r="K1" s="9" t="s">
        <v>7</v>
      </c>
      <c r="L1" s="10"/>
    </row>
    <row r="2" spans="1:12" s="3" customFormat="1" x14ac:dyDescent="0.25">
      <c r="A2" s="3" t="s">
        <v>0</v>
      </c>
      <c r="B2" s="7" t="s">
        <v>222</v>
      </c>
      <c r="C2" s="7" t="s">
        <v>1</v>
      </c>
      <c r="D2" s="8" t="s">
        <v>2</v>
      </c>
      <c r="E2" s="7" t="s">
        <v>1</v>
      </c>
      <c r="F2" s="8" t="s">
        <v>2</v>
      </c>
      <c r="G2" s="7" t="s">
        <v>1</v>
      </c>
      <c r="H2" s="8" t="s">
        <v>2</v>
      </c>
      <c r="I2" s="7" t="s">
        <v>1</v>
      </c>
      <c r="J2" s="8" t="s">
        <v>2</v>
      </c>
      <c r="K2" s="7" t="s">
        <v>1</v>
      </c>
      <c r="L2" s="8" t="s">
        <v>2</v>
      </c>
    </row>
    <row r="3" spans="1:12" x14ac:dyDescent="0.25">
      <c r="A3" s="5" t="s">
        <v>8</v>
      </c>
      <c r="B3" s="1">
        <f>VLOOKUP(A3,[1]Electricity!$A$2:$U$448,18,0)</f>
        <v>302474005.61400002</v>
      </c>
      <c r="C3" s="4">
        <f>VLOOKUP(A3,[1]Electricity!$A$2:$U$219,15,0)</f>
        <v>1807559623.3722439</v>
      </c>
      <c r="D3" s="2">
        <f>C3/B3</f>
        <v>5.9759172352778895</v>
      </c>
      <c r="E3" s="4">
        <f>VLOOKUP(A3,[1]Water!$A$2:$W$217,17,0)</f>
        <v>170904839.1565395</v>
      </c>
      <c r="F3" s="2">
        <f>E3/B3</f>
        <v>0.56502322839152819</v>
      </c>
      <c r="G3" s="4">
        <f>VLOOKUP(A3,[1]Sanitation!$A$2:$W$218,17,0)</f>
        <v>3378053176.0214329</v>
      </c>
      <c r="H3" s="2">
        <f>G3/B3</f>
        <v>11.168077630883463</v>
      </c>
      <c r="I3" s="4">
        <f>VLOOKUP(A3,[1]ICT!$B$2:$R$223,12,0)</f>
        <v>16541329562.971628</v>
      </c>
      <c r="J3" s="2">
        <f>I3/B3</f>
        <v>54.686780536376816</v>
      </c>
      <c r="K3" s="4">
        <f>VLOOKUP(A3,[1]Roads!$A$2:$R$216,12,0)</f>
        <v>17095828749.999998</v>
      </c>
      <c r="L3" s="2">
        <f>K3/B3</f>
        <v>56.519993231473627</v>
      </c>
    </row>
    <row r="4" spans="1:12" x14ac:dyDescent="0.25">
      <c r="A4" s="5" t="s">
        <v>9</v>
      </c>
      <c r="B4" s="1">
        <f>VLOOKUP(A4,[1]Electricity!$A$2:$U$448,18,0)</f>
        <v>0</v>
      </c>
      <c r="C4" s="4" t="e">
        <f>VLOOKUP(A4,[1]Electricity!$A$2:$U$219,15,0)</f>
        <v>#VALUE!</v>
      </c>
      <c r="D4" s="2" t="e">
        <f t="shared" ref="D4:D67" si="0">C4/B4</f>
        <v>#VALUE!</v>
      </c>
      <c r="E4" s="4">
        <f>VLOOKUP(A4,[1]Water!$A$2:$W$217,17,0)</f>
        <v>37750910.262996353</v>
      </c>
      <c r="F4" s="2" t="e">
        <f t="shared" ref="F4:F67" si="1">E4/B4</f>
        <v>#DIV/0!</v>
      </c>
      <c r="G4" s="4">
        <f>VLOOKUP(A4,[1]Sanitation!$A$2:$W$218,17,0)</f>
        <v>117341487.51507472</v>
      </c>
      <c r="H4" s="2" t="e">
        <f t="shared" ref="H4:H67" si="2">G4/B4</f>
        <v>#DIV/0!</v>
      </c>
      <c r="I4" s="4">
        <f>VLOOKUP(A4,[1]ICT!$B$2:$R$223,12,0)</f>
        <v>385663539.02045071</v>
      </c>
      <c r="J4" s="2" t="e">
        <f t="shared" ref="J4:J67" si="3">I4/B4</f>
        <v>#DIV/0!</v>
      </c>
      <c r="K4" s="4" t="e">
        <f>VLOOKUP(A4,[1]Roads!$A$2:$R$216,12,0)</f>
        <v>#VALUE!</v>
      </c>
      <c r="L4" s="2" t="e">
        <f t="shared" ref="L4:L67" si="4">K4/B4</f>
        <v>#VALUE!</v>
      </c>
    </row>
    <row r="5" spans="1:12" x14ac:dyDescent="0.25">
      <c r="A5" s="5" t="s">
        <v>10</v>
      </c>
      <c r="B5" s="1">
        <f>VLOOKUP(A5,[1]Electricity!$A$2:$U$448,18,0)</f>
        <v>309930142742.74792</v>
      </c>
      <c r="C5" s="4">
        <f>VLOOKUP(A5,[1]Electricity!$A$2:$U$219,15,0)</f>
        <v>122282986.59251623</v>
      </c>
      <c r="D5" s="2">
        <f t="shared" si="0"/>
        <v>3.9455015736889805E-4</v>
      </c>
      <c r="E5" s="4">
        <f>VLOOKUP(A5,[1]Water!$A$2:$W$217,17,0)</f>
        <v>4001988680.2777872</v>
      </c>
      <c r="F5" s="2">
        <f t="shared" si="1"/>
        <v>1.2912550695656498E-2</v>
      </c>
      <c r="G5" s="4">
        <f>VLOOKUP(A5,[1]Sanitation!$A$2:$W$218,17,0)</f>
        <v>856287267.77102733</v>
      </c>
      <c r="H5" s="2">
        <f t="shared" si="2"/>
        <v>2.7628395876349902E-3</v>
      </c>
      <c r="I5" s="4">
        <f>VLOOKUP(A5,[1]ICT!$B$2:$R$223,12,0)</f>
        <v>2256284419.2000022</v>
      </c>
      <c r="J5" s="2">
        <f t="shared" si="3"/>
        <v>7.2799773498403849E-3</v>
      </c>
      <c r="K5" s="4">
        <f>VLOOKUP(A5,[1]Roads!$A$2:$R$216,12,0)</f>
        <v>27513200000.000031</v>
      </c>
      <c r="L5" s="2">
        <f t="shared" si="4"/>
        <v>8.8772262538003216E-2</v>
      </c>
    </row>
    <row r="6" spans="1:12" x14ac:dyDescent="0.25">
      <c r="A6" s="5" t="s">
        <v>11</v>
      </c>
      <c r="B6" s="1" t="e">
        <f>VLOOKUP(A6,[1]Electricity!$A$2:$U$448,18,0)</f>
        <v>#N/A</v>
      </c>
      <c r="C6" s="4">
        <f>VLOOKUP(A6,[1]Electricity!$A$2:$U$219,15,0)</f>
        <v>4660998.9524625279</v>
      </c>
      <c r="D6" s="2" t="e">
        <f t="shared" si="0"/>
        <v>#N/A</v>
      </c>
      <c r="E6" s="4" t="e">
        <f>VLOOKUP(A6,[1]Water!$A$2:$W$217,17,0)</f>
        <v>#VALUE!</v>
      </c>
      <c r="F6" s="2" t="e">
        <f t="shared" si="1"/>
        <v>#VALUE!</v>
      </c>
      <c r="G6" s="4">
        <f>VLOOKUP(A6,[1]Sanitation!$A$2:$W$218,17,0)</f>
        <v>3181956.1245714347</v>
      </c>
      <c r="H6" s="2" t="e">
        <f t="shared" si="2"/>
        <v>#N/A</v>
      </c>
      <c r="I6" s="4">
        <f>VLOOKUP(A6,[1]ICT!$B$2:$R$223,12,0)</f>
        <v>14951063.172866512</v>
      </c>
      <c r="J6" s="2" t="e">
        <f t="shared" si="3"/>
        <v>#N/A</v>
      </c>
      <c r="K6" s="4" t="e">
        <f>VLOOKUP(A6,[1]Roads!$A$2:$R$216,12,0)</f>
        <v>#VALUE!</v>
      </c>
      <c r="L6" s="2" t="e">
        <f t="shared" si="4"/>
        <v>#VALUE!</v>
      </c>
    </row>
    <row r="7" spans="1:12" x14ac:dyDescent="0.25">
      <c r="A7" s="5" t="s">
        <v>12</v>
      </c>
      <c r="B7" s="1" t="e">
        <f>VLOOKUP(A7,[1]Electricity!$A$2:$U$448,18,0)</f>
        <v>#N/A</v>
      </c>
      <c r="C7" s="4" t="e">
        <f>VLOOKUP(A7,[1]Electricity!$A$2:$U$219,15,0)</f>
        <v>#VALUE!</v>
      </c>
      <c r="D7" s="2" t="e">
        <f t="shared" si="0"/>
        <v>#VALUE!</v>
      </c>
      <c r="E7" s="4" t="e">
        <f>VLOOKUP(A7,[1]Water!$A$2:$W$217,17,0)</f>
        <v>#VALUE!</v>
      </c>
      <c r="F7" s="2" t="e">
        <f t="shared" si="1"/>
        <v>#VALUE!</v>
      </c>
      <c r="G7" s="4" t="e">
        <f>VLOOKUP(A7,[1]Sanitation!$A$2:$W$218,17,0)</f>
        <v>#VALUE!</v>
      </c>
      <c r="H7" s="2" t="e">
        <f t="shared" si="2"/>
        <v>#VALUE!</v>
      </c>
      <c r="I7" s="4">
        <f>VLOOKUP(A7,[1]ICT!$B$2:$R$223,12,0)</f>
        <v>10334254.992957147</v>
      </c>
      <c r="J7" s="2" t="e">
        <f t="shared" si="3"/>
        <v>#N/A</v>
      </c>
      <c r="K7" s="4" t="e">
        <f>VLOOKUP(A7,[1]Roads!$A$2:$R$216,12,0)</f>
        <v>#VALUE!</v>
      </c>
      <c r="L7" s="2" t="e">
        <f t="shared" si="4"/>
        <v>#VALUE!</v>
      </c>
    </row>
    <row r="8" spans="1:12" x14ac:dyDescent="0.25">
      <c r="A8" s="5" t="s">
        <v>13</v>
      </c>
      <c r="B8" s="1">
        <f>VLOOKUP(A8,[1]Electricity!$A$2:$U$448,18,0)</f>
        <v>25919851601.437504</v>
      </c>
      <c r="C8" s="4">
        <f>VLOOKUP(A8,[1]Electricity!$A$2:$U$219,15,0)</f>
        <v>8183242244.5714951</v>
      </c>
      <c r="D8" s="2">
        <f t="shared" si="0"/>
        <v>0.31571331388786406</v>
      </c>
      <c r="E8" s="4">
        <f>VLOOKUP(A8,[1]Water!$A$2:$W$217,17,0)</f>
        <v>4527270652.3275242</v>
      </c>
      <c r="F8" s="2">
        <f t="shared" si="1"/>
        <v>0.17466421960828063</v>
      </c>
      <c r="G8" s="4">
        <f>VLOOKUP(A8,[1]Sanitation!$A$2:$W$218,17,0)</f>
        <v>1343242061.9913709</v>
      </c>
      <c r="H8" s="2">
        <f t="shared" si="2"/>
        <v>5.1822907115597658E-2</v>
      </c>
      <c r="I8" s="4">
        <f>VLOOKUP(A8,[1]ICT!$B$2:$R$223,12,0)</f>
        <v>14353333696.800001</v>
      </c>
      <c r="J8" s="2">
        <f t="shared" si="3"/>
        <v>0.55375832846218809</v>
      </c>
      <c r="K8" s="4" t="e">
        <f>VLOOKUP(A8,[1]Roads!$A$2:$R$216,12,0)</f>
        <v>#VALUE!</v>
      </c>
      <c r="L8" s="2" t="e">
        <f t="shared" si="4"/>
        <v>#VALUE!</v>
      </c>
    </row>
    <row r="9" spans="1:12" x14ac:dyDescent="0.25">
      <c r="A9" s="6" t="s">
        <v>14</v>
      </c>
      <c r="B9" s="1">
        <f>VLOOKUP(A9,[1]Electricity!$A$2:$U$448,18,0)</f>
        <v>86376739.743000001</v>
      </c>
      <c r="C9" s="4">
        <f>VLOOKUP(A9,[1]Electricity!$A$2:$U$219,15,0)</f>
        <v>4445195.9337331811</v>
      </c>
      <c r="D9" s="2">
        <f t="shared" si="0"/>
        <v>5.1462881638727531E-2</v>
      </c>
      <c r="E9" s="4">
        <f>VLOOKUP(A9,[1]Water!$A$2:$W$217,17,0)</f>
        <v>1035924.8395029024</v>
      </c>
      <c r="F9" s="2">
        <f t="shared" si="1"/>
        <v>1.1993099561121767E-2</v>
      </c>
      <c r="G9" s="4">
        <f>VLOOKUP(A9,[1]Sanitation!$A$2:$W$218,17,0)</f>
        <v>2744780.9652655818</v>
      </c>
      <c r="H9" s="2">
        <f t="shared" si="2"/>
        <v>3.1776853044375525E-2</v>
      </c>
      <c r="I9" s="4">
        <f>VLOOKUP(A9,[1]ICT!$B$2:$R$223,12,0)</f>
        <v>19203832.350695502</v>
      </c>
      <c r="J9" s="2">
        <f t="shared" si="3"/>
        <v>0.22232643195185875</v>
      </c>
      <c r="K9" s="4" t="e">
        <f>VLOOKUP(A9,[1]Roads!$A$2:$R$216,12,0)</f>
        <v>#VALUE!</v>
      </c>
      <c r="L9" s="2" t="e">
        <f t="shared" si="4"/>
        <v>#VALUE!</v>
      </c>
    </row>
    <row r="10" spans="1:12" x14ac:dyDescent="0.25">
      <c r="A10" s="5" t="s">
        <v>15</v>
      </c>
      <c r="B10" s="1">
        <f>VLOOKUP(A10,[1]Electricity!$A$2:$U$448,18,0)</f>
        <v>123339090312</v>
      </c>
      <c r="C10" s="4">
        <f>VLOOKUP(A10,[1]Electricity!$A$2:$U$219,15,0)</f>
        <v>1984141375.4591632</v>
      </c>
      <c r="D10" s="2">
        <f t="shared" si="0"/>
        <v>1.6086881867217084E-2</v>
      </c>
      <c r="E10" s="4">
        <f>VLOOKUP(A10,[1]Water!$A$2:$W$217,17,0)</f>
        <v>374478961.37012815</v>
      </c>
      <c r="F10" s="2">
        <f t="shared" si="1"/>
        <v>3.036174179839026E-3</v>
      </c>
      <c r="G10" s="4">
        <f>VLOOKUP(A10,[1]Sanitation!$A$2:$W$218,17,0)</f>
        <v>573994739.61154056</v>
      </c>
      <c r="H10" s="2">
        <f t="shared" si="2"/>
        <v>4.6537941714954829E-3</v>
      </c>
      <c r="I10" s="4">
        <f>VLOOKUP(A10,[1]ICT!$B$2:$R$223,12,0)</f>
        <v>15852761642.159725</v>
      </c>
      <c r="J10" s="2">
        <f t="shared" si="3"/>
        <v>0.12852990566136327</v>
      </c>
      <c r="K10" s="4" t="e">
        <f>VLOOKUP(A10,[1]Roads!$A$2:$R$216,12,0)</f>
        <v>#VALUE!</v>
      </c>
      <c r="L10" s="2" t="e">
        <f t="shared" si="4"/>
        <v>#VALUE!</v>
      </c>
    </row>
    <row r="11" spans="1:12" x14ac:dyDescent="0.25">
      <c r="A11" s="5" t="s">
        <v>16</v>
      </c>
      <c r="B11" s="1">
        <f>VLOOKUP(A11,[1]Electricity!$A$2:$U$448,18,0)</f>
        <v>739380879.30000007</v>
      </c>
      <c r="C11" s="4" t="e">
        <f>VLOOKUP(A11,[1]Electricity!$A$2:$U$219,15,0)</f>
        <v>#VALUE!</v>
      </c>
      <c r="D11" s="2" t="e">
        <f t="shared" si="0"/>
        <v>#VALUE!</v>
      </c>
      <c r="E11" s="4">
        <f>VLOOKUP(A11,[1]Water!$A$2:$W$217,17,0)</f>
        <v>26397726.101317964</v>
      </c>
      <c r="F11" s="2">
        <f t="shared" si="1"/>
        <v>3.5702473299430861E-2</v>
      </c>
      <c r="G11" s="4">
        <f>VLOOKUP(A11,[1]Sanitation!$A$2:$W$218,17,0)</f>
        <v>64907400.135179482</v>
      </c>
      <c r="H11" s="2">
        <f t="shared" si="2"/>
        <v>8.7786149131459532E-2</v>
      </c>
      <c r="I11" s="4">
        <f>VLOOKUP(A11,[1]ICT!$B$2:$R$223,12,0)</f>
        <v>284022983.4362424</v>
      </c>
      <c r="J11" s="2">
        <f t="shared" si="3"/>
        <v>0.38413622990242557</v>
      </c>
      <c r="K11" s="4" t="e">
        <f>VLOOKUP(A11,[1]Roads!$A$2:$R$216,12,0)</f>
        <v>#VALUE!</v>
      </c>
      <c r="L11" s="2" t="e">
        <f t="shared" si="4"/>
        <v>#VALUE!</v>
      </c>
    </row>
    <row r="12" spans="1:12" x14ac:dyDescent="0.25">
      <c r="A12" s="5" t="s">
        <v>17</v>
      </c>
      <c r="B12" s="1" t="e">
        <f>VLOOKUP(A12,[1]Electricity!$A$2:$U$448,18,0)</f>
        <v>#N/A</v>
      </c>
      <c r="C12" s="4">
        <f>VLOOKUP(A12,[1]Electricity!$A$2:$U$219,15,0)</f>
        <v>4561722.3783582952</v>
      </c>
      <c r="D12" s="2" t="e">
        <f t="shared" si="0"/>
        <v>#N/A</v>
      </c>
      <c r="E12" s="4">
        <f>VLOOKUP(A12,[1]Water!$A$2:$W$217,17,0)</f>
        <v>1316195.0180730079</v>
      </c>
      <c r="F12" s="2" t="e">
        <f t="shared" si="1"/>
        <v>#N/A</v>
      </c>
      <c r="G12" s="4">
        <f>VLOOKUP(A12,[1]Sanitation!$A$2:$W$218,17,0)</f>
        <v>753312.23423176201</v>
      </c>
      <c r="H12" s="2" t="e">
        <f t="shared" si="2"/>
        <v>#N/A</v>
      </c>
      <c r="I12" s="4">
        <f>VLOOKUP(A12,[1]ICT!$B$2:$R$223,12,0)</f>
        <v>5487391.7560660243</v>
      </c>
      <c r="J12" s="2" t="e">
        <f t="shared" si="3"/>
        <v>#N/A</v>
      </c>
      <c r="K12" s="4" t="e">
        <f>VLOOKUP(A12,[1]Roads!$A$2:$R$216,12,0)</f>
        <v>#VALUE!</v>
      </c>
      <c r="L12" s="2" t="e">
        <f t="shared" si="4"/>
        <v>#VALUE!</v>
      </c>
    </row>
    <row r="13" spans="1:12" x14ac:dyDescent="0.25">
      <c r="A13" s="5" t="s">
        <v>18</v>
      </c>
      <c r="B13" s="1">
        <f>VLOOKUP(A13,[1]Electricity!$A$2:$U$448,18,0)</f>
        <v>0</v>
      </c>
      <c r="C13" s="4">
        <f>VLOOKUP(A13,[1]Electricity!$A$2:$U$219,15,0)</f>
        <v>0</v>
      </c>
      <c r="D13" s="2" t="e">
        <f t="shared" si="0"/>
        <v>#DIV/0!</v>
      </c>
      <c r="E13" s="4" t="e">
        <f>VLOOKUP(A13,[1]Water!$A$2:$W$217,17,0)</f>
        <v>#VALUE!</v>
      </c>
      <c r="F13" s="2" t="e">
        <f t="shared" si="1"/>
        <v>#VALUE!</v>
      </c>
      <c r="G13" s="4" t="e">
        <f>VLOOKUP(A13,[1]Sanitation!$A$2:$W$218,17,0)</f>
        <v>#VALUE!</v>
      </c>
      <c r="H13" s="2" t="e">
        <f t="shared" si="2"/>
        <v>#VALUE!</v>
      </c>
      <c r="I13" s="4" t="e">
        <f>VLOOKUP(A13,[1]ICT!$B$2:$R$223,12,0)</f>
        <v>#VALUE!</v>
      </c>
      <c r="J13" s="2" t="e">
        <f t="shared" si="3"/>
        <v>#VALUE!</v>
      </c>
      <c r="K13" s="4" t="e">
        <f>VLOOKUP(A13,[1]Roads!$A$2:$R$216,12,0)</f>
        <v>#VALUE!</v>
      </c>
      <c r="L13" s="2" t="e">
        <f t="shared" si="4"/>
        <v>#VALUE!</v>
      </c>
    </row>
    <row r="14" spans="1:12" x14ac:dyDescent="0.25">
      <c r="A14" s="5" t="s">
        <v>19</v>
      </c>
      <c r="B14" s="1">
        <f>VLOOKUP(A14,[1]Electricity!$A$2:$U$448,18,0)</f>
        <v>0</v>
      </c>
      <c r="C14" s="4" t="e">
        <f>VLOOKUP(A14,[1]Electricity!$A$2:$U$219,15,0)</f>
        <v>#VALUE!</v>
      </c>
      <c r="D14" s="2" t="e">
        <f t="shared" si="0"/>
        <v>#VALUE!</v>
      </c>
      <c r="E14" s="4" t="e">
        <f>VLOOKUP(A14,[1]Water!$A$2:$W$217,17,0)</f>
        <v>#VALUE!</v>
      </c>
      <c r="F14" s="2" t="e">
        <f t="shared" si="1"/>
        <v>#VALUE!</v>
      </c>
      <c r="G14" s="4" t="e">
        <f>VLOOKUP(A14,[1]Sanitation!$A$2:$W$218,17,0)</f>
        <v>#VALUE!</v>
      </c>
      <c r="H14" s="2" t="e">
        <f t="shared" si="2"/>
        <v>#VALUE!</v>
      </c>
      <c r="I14" s="4">
        <f>VLOOKUP(A14,[1]ICT!$B$2:$R$223,12,0)</f>
        <v>0</v>
      </c>
      <c r="J14" s="2" t="e">
        <f t="shared" si="3"/>
        <v>#DIV/0!</v>
      </c>
      <c r="K14" s="4" t="e">
        <f>VLOOKUP(A14,[1]Roads!$A$2:$R$216,12,0)</f>
        <v>#VALUE!</v>
      </c>
      <c r="L14" s="2" t="e">
        <f t="shared" si="4"/>
        <v>#VALUE!</v>
      </c>
    </row>
    <row r="15" spans="1:12" x14ac:dyDescent="0.25">
      <c r="A15" s="5" t="s">
        <v>20</v>
      </c>
      <c r="B15" s="1">
        <f>VLOOKUP(A15,[1]Electricity!$A$2:$U$448,18,0)</f>
        <v>29562459880.589996</v>
      </c>
      <c r="C15" s="4" t="e">
        <f>VLOOKUP(A15,[1]Electricity!$A$2:$U$219,15,0)</f>
        <v>#VALUE!</v>
      </c>
      <c r="D15" s="2" t="e">
        <f t="shared" si="0"/>
        <v>#VALUE!</v>
      </c>
      <c r="E15" s="4">
        <f>VLOOKUP(A15,[1]Water!$A$2:$W$217,17,0)</f>
        <v>673079068.29106784</v>
      </c>
      <c r="F15" s="2">
        <f t="shared" si="1"/>
        <v>2.2768033208663919E-2</v>
      </c>
      <c r="G15" s="4">
        <f>VLOOKUP(A15,[1]Sanitation!$A$2:$W$218,17,0)</f>
        <v>494855828.39247006</v>
      </c>
      <c r="H15" s="2">
        <f t="shared" si="2"/>
        <v>1.6739331922692283E-2</v>
      </c>
      <c r="I15" s="4">
        <f>VLOOKUP(A15,[1]ICT!$B$2:$R$223,12,0)</f>
        <v>1688021665.8861728</v>
      </c>
      <c r="J15" s="2">
        <f t="shared" si="3"/>
        <v>5.7100176125549261E-2</v>
      </c>
      <c r="K15" s="4">
        <f>VLOOKUP(A15,[1]Roads!$A$2:$R$216,12,0)</f>
        <v>9989801249.9999886</v>
      </c>
      <c r="L15" s="2">
        <f t="shared" si="4"/>
        <v>0.33792185394419944</v>
      </c>
    </row>
    <row r="16" spans="1:12" x14ac:dyDescent="0.25">
      <c r="A16" s="5" t="s">
        <v>21</v>
      </c>
      <c r="B16" s="1">
        <f>VLOOKUP(A16,[1]Electricity!$A$2:$U$448,18,0)</f>
        <v>0</v>
      </c>
      <c r="C16" s="4">
        <f>VLOOKUP(A16,[1]Electricity!$A$2:$U$219,15,0)</f>
        <v>18944439.167776976</v>
      </c>
      <c r="D16" s="2" t="e">
        <f t="shared" si="0"/>
        <v>#DIV/0!</v>
      </c>
      <c r="E16" s="4">
        <f>VLOOKUP(A16,[1]Water!$A$2:$W$217,17,0)</f>
        <v>3994416.9641770446</v>
      </c>
      <c r="F16" s="2" t="e">
        <f t="shared" si="1"/>
        <v>#DIV/0!</v>
      </c>
      <c r="G16" s="4">
        <f>VLOOKUP(A16,[1]Sanitation!$A$2:$W$218,17,0)</f>
        <v>11697647.707887774</v>
      </c>
      <c r="H16" s="2" t="e">
        <f t="shared" si="2"/>
        <v>#DIV/0!</v>
      </c>
      <c r="I16" s="4">
        <f>VLOOKUP(A16,[1]ICT!$B$2:$R$223,12,0)</f>
        <v>93877654.802690566</v>
      </c>
      <c r="J16" s="2" t="e">
        <f t="shared" si="3"/>
        <v>#DIV/0!</v>
      </c>
      <c r="K16" s="4" t="e">
        <f>VLOOKUP(A16,[1]Roads!$A$2:$R$216,12,0)</f>
        <v>#VALUE!</v>
      </c>
      <c r="L16" s="2" t="e">
        <f t="shared" si="4"/>
        <v>#VALUE!</v>
      </c>
    </row>
    <row r="17" spans="1:12" x14ac:dyDescent="0.25">
      <c r="A17" s="5" t="s">
        <v>22</v>
      </c>
      <c r="B17" s="1">
        <f>VLOOKUP(A17,[1]Electricity!$A$2:$U$448,18,0)</f>
        <v>31552626454.499996</v>
      </c>
      <c r="C17" s="4">
        <f>VLOOKUP(A17,[1]Electricity!$A$2:$U$219,15,0)</f>
        <v>16637678.093678104</v>
      </c>
      <c r="D17" s="2">
        <f t="shared" si="0"/>
        <v>5.2729930795682644E-4</v>
      </c>
      <c r="E17" s="4" t="e">
        <f>VLOOKUP(A17,[1]Water!$A$2:$W$217,17,0)</f>
        <v>#VALUE!</v>
      </c>
      <c r="F17" s="2" t="e">
        <f t="shared" si="1"/>
        <v>#VALUE!</v>
      </c>
      <c r="G17" s="4" t="e">
        <f>VLOOKUP(A17,[1]Sanitation!$A$2:$W$218,17,0)</f>
        <v>#VALUE!</v>
      </c>
      <c r="H17" s="2" t="e">
        <f t="shared" si="2"/>
        <v>#VALUE!</v>
      </c>
      <c r="I17" s="4">
        <f>VLOOKUP(A17,[1]ICT!$B$2:$R$223,12,0)</f>
        <v>19554162.277746353</v>
      </c>
      <c r="J17" s="2">
        <f t="shared" si="3"/>
        <v>6.1973168243043561E-4</v>
      </c>
      <c r="K17" s="4">
        <f>VLOOKUP(A17,[1]Roads!$A$2:$R$216,12,0)</f>
        <v>778470614.99999988</v>
      </c>
      <c r="L17" s="2">
        <f t="shared" si="4"/>
        <v>2.4672133589974898E-2</v>
      </c>
    </row>
    <row r="18" spans="1:12" x14ac:dyDescent="0.25">
      <c r="A18" s="5" t="s">
        <v>23</v>
      </c>
      <c r="B18" s="1">
        <f>VLOOKUP(A18,[1]Electricity!$A$2:$U$448,18,0)</f>
        <v>88790281845.641998</v>
      </c>
      <c r="C18" s="4">
        <f>VLOOKUP(A18,[1]Electricity!$A$2:$U$219,15,0)</f>
        <v>5839210447.0252075</v>
      </c>
      <c r="D18" s="2">
        <f t="shared" si="0"/>
        <v>6.5764071536301885E-2</v>
      </c>
      <c r="E18" s="4">
        <f>VLOOKUP(A18,[1]Water!$A$2:$W$217,17,0)</f>
        <v>438163212.90205473</v>
      </c>
      <c r="F18" s="2">
        <f t="shared" si="1"/>
        <v>4.934810474684405E-3</v>
      </c>
      <c r="G18" s="4">
        <f>VLOOKUP(A18,[1]Sanitation!$A$2:$W$218,17,0)</f>
        <v>5814932945.1271257</v>
      </c>
      <c r="H18" s="2">
        <f t="shared" si="2"/>
        <v>6.5490646321363533E-2</v>
      </c>
      <c r="I18" s="4">
        <f>VLOOKUP(A18,[1]ICT!$B$2:$R$223,12,0)</f>
        <v>52844456887.424995</v>
      </c>
      <c r="J18" s="2">
        <f t="shared" si="3"/>
        <v>0.5951603687810425</v>
      </c>
      <c r="K18" s="4" t="e">
        <f>VLOOKUP(A18,[1]Roads!$A$2:$R$216,12,0)</f>
        <v>#VALUE!</v>
      </c>
      <c r="L18" s="2" t="e">
        <f t="shared" si="4"/>
        <v>#VALUE!</v>
      </c>
    </row>
    <row r="19" spans="1:12" x14ac:dyDescent="0.25">
      <c r="A19" s="5" t="s">
        <v>24</v>
      </c>
      <c r="B19" s="1">
        <f>VLOOKUP(A19,[1]Electricity!$A$2:$U$448,18,0)</f>
        <v>25318783.350000001</v>
      </c>
      <c r="C19" s="4">
        <f>VLOOKUP(A19,[1]Electricity!$A$2:$U$219,15,0)</f>
        <v>12944470.515951658</v>
      </c>
      <c r="D19" s="2">
        <f t="shared" si="0"/>
        <v>0.51125957898571994</v>
      </c>
      <c r="E19" s="4">
        <f>VLOOKUP(A19,[1]Water!$A$2:$W$217,17,0)</f>
        <v>392815.04750625038</v>
      </c>
      <c r="F19" s="2">
        <f t="shared" si="1"/>
        <v>1.5514767912663164E-2</v>
      </c>
      <c r="G19" s="4" t="e">
        <f>VLOOKUP(A19,[1]Sanitation!$A$2:$W$218,17,0)</f>
        <v>#VALUE!</v>
      </c>
      <c r="H19" s="2" t="e">
        <f t="shared" si="2"/>
        <v>#VALUE!</v>
      </c>
      <c r="I19" s="4">
        <f>VLOOKUP(A19,[1]ICT!$B$2:$R$223,12,0)</f>
        <v>64145289.493028156</v>
      </c>
      <c r="J19" s="2">
        <f t="shared" si="3"/>
        <v>2.5335059985427044</v>
      </c>
      <c r="K19" s="4" t="e">
        <f>VLOOKUP(A19,[1]Roads!$A$2:$R$216,12,0)</f>
        <v>#VALUE!</v>
      </c>
      <c r="L19" s="2" t="e">
        <f t="shared" si="4"/>
        <v>#VALUE!</v>
      </c>
    </row>
    <row r="20" spans="1:12" x14ac:dyDescent="0.25">
      <c r="A20" s="5" t="s">
        <v>25</v>
      </c>
      <c r="B20" s="1">
        <f>VLOOKUP(A20,[1]Electricity!$A$2:$U$448,18,0)</f>
        <v>2595672601.665</v>
      </c>
      <c r="C20" s="4" t="e">
        <f>VLOOKUP(A20,[1]Electricity!$A$2:$U$219,15,0)</f>
        <v>#VALUE!</v>
      </c>
      <c r="D20" s="2" t="e">
        <f t="shared" si="0"/>
        <v>#VALUE!</v>
      </c>
      <c r="E20" s="4" t="e">
        <f>VLOOKUP(A20,[1]Water!$A$2:$W$217,17,0)</f>
        <v>#VALUE!</v>
      </c>
      <c r="F20" s="2" t="e">
        <f t="shared" si="1"/>
        <v>#VALUE!</v>
      </c>
      <c r="G20" s="4">
        <f>VLOOKUP(A20,[1]Sanitation!$A$2:$W$218,17,0)</f>
        <v>40892804.644582599</v>
      </c>
      <c r="H20" s="2">
        <f t="shared" si="2"/>
        <v>1.575422286244876E-2</v>
      </c>
      <c r="I20" s="4">
        <f>VLOOKUP(A20,[1]ICT!$B$2:$R$223,12,0)</f>
        <v>814288912.16785836</v>
      </c>
      <c r="J20" s="2">
        <f t="shared" si="3"/>
        <v>0.31371017733343215</v>
      </c>
      <c r="K20" s="4">
        <f>VLOOKUP(A20,[1]Roads!$A$2:$R$216,12,0)</f>
        <v>13642736250.000002</v>
      </c>
      <c r="L20" s="2">
        <f t="shared" si="4"/>
        <v>5.2559541759037094</v>
      </c>
    </row>
    <row r="21" spans="1:12" x14ac:dyDescent="0.25">
      <c r="A21" s="5" t="s">
        <v>26</v>
      </c>
      <c r="B21" s="1">
        <f>VLOOKUP(A21,[1]Electricity!$A$2:$U$448,18,0)</f>
        <v>0</v>
      </c>
      <c r="C21" s="4" t="e">
        <f>VLOOKUP(A21,[1]Electricity!$A$2:$U$219,15,0)</f>
        <v>#VALUE!</v>
      </c>
      <c r="D21" s="2" t="e">
        <f t="shared" si="0"/>
        <v>#VALUE!</v>
      </c>
      <c r="E21" s="4" t="e">
        <f>VLOOKUP(A21,[1]Water!$A$2:$W$217,17,0)</f>
        <v>#VALUE!</v>
      </c>
      <c r="F21" s="2" t="e">
        <f t="shared" si="1"/>
        <v>#VALUE!</v>
      </c>
      <c r="G21" s="4" t="e">
        <f>VLOOKUP(A21,[1]Sanitation!$A$2:$W$218,17,0)</f>
        <v>#VALUE!</v>
      </c>
      <c r="H21" s="2" t="e">
        <f t="shared" si="2"/>
        <v>#VALUE!</v>
      </c>
      <c r="I21" s="4">
        <f>VLOOKUP(A21,[1]ICT!$B$2:$R$223,12,0)</f>
        <v>1260257840.7299998</v>
      </c>
      <c r="J21" s="2" t="e">
        <f t="shared" si="3"/>
        <v>#DIV/0!</v>
      </c>
      <c r="K21" s="4" t="e">
        <f>VLOOKUP(A21,[1]Roads!$A$2:$R$216,12,0)</f>
        <v>#VALUE!</v>
      </c>
      <c r="L21" s="2" t="e">
        <f t="shared" si="4"/>
        <v>#VALUE!</v>
      </c>
    </row>
    <row r="22" spans="1:12" x14ac:dyDescent="0.25">
      <c r="A22" s="5" t="s">
        <v>27</v>
      </c>
      <c r="B22" s="1">
        <f>VLOOKUP(A22,[1]Electricity!$A$2:$U$448,18,0)</f>
        <v>0</v>
      </c>
      <c r="C22" s="4">
        <f>VLOOKUP(A22,[1]Electricity!$A$2:$U$219,15,0)</f>
        <v>19531602.033916678</v>
      </c>
      <c r="D22" s="2" t="e">
        <f t="shared" si="0"/>
        <v>#DIV/0!</v>
      </c>
      <c r="E22" s="4">
        <f>VLOOKUP(A22,[1]Water!$A$2:$W$217,17,0)</f>
        <v>4794359.1227350039</v>
      </c>
      <c r="F22" s="2" t="e">
        <f t="shared" si="1"/>
        <v>#DIV/0!</v>
      </c>
      <c r="G22" s="4">
        <f>VLOOKUP(A22,[1]Sanitation!$A$2:$W$218,17,0)</f>
        <v>10810013.698283225</v>
      </c>
      <c r="H22" s="2" t="e">
        <f t="shared" si="2"/>
        <v>#DIV/0!</v>
      </c>
      <c r="I22" s="4">
        <f>VLOOKUP(A22,[1]ICT!$B$2:$R$223,12,0)</f>
        <v>215410593.03749999</v>
      </c>
      <c r="J22" s="2" t="e">
        <f t="shared" si="3"/>
        <v>#DIV/0!</v>
      </c>
      <c r="K22" s="4" t="e">
        <f>VLOOKUP(A22,[1]Roads!$A$2:$R$216,12,0)</f>
        <v>#VALUE!</v>
      </c>
      <c r="L22" s="2" t="e">
        <f t="shared" si="4"/>
        <v>#VALUE!</v>
      </c>
    </row>
    <row r="23" spans="1:12" x14ac:dyDescent="0.25">
      <c r="A23" s="5" t="s">
        <v>28</v>
      </c>
      <c r="B23" s="1">
        <f>VLOOKUP(A23,[1]Electricity!$A$2:$U$448,18,0)</f>
        <v>1957013428.2360001</v>
      </c>
      <c r="C23" s="4">
        <f>VLOOKUP(A23,[1]Electricity!$A$2:$U$219,15,0)</f>
        <v>4021917084.5118799</v>
      </c>
      <c r="D23" s="2">
        <f t="shared" si="0"/>
        <v>2.055130039724423</v>
      </c>
      <c r="E23" s="4">
        <f>VLOOKUP(A23,[1]Water!$A$2:$W$217,17,0)</f>
        <v>257294533.01919565</v>
      </c>
      <c r="F23" s="2">
        <f t="shared" si="1"/>
        <v>0.13147305445477403</v>
      </c>
      <c r="G23" s="4">
        <f>VLOOKUP(A23,[1]Sanitation!$A$2:$W$218,17,0)</f>
        <v>2006905209.7533436</v>
      </c>
      <c r="H23" s="2">
        <f t="shared" si="2"/>
        <v>1.0254938370874209</v>
      </c>
      <c r="I23" s="4">
        <f>VLOOKUP(A23,[1]ICT!$B$2:$R$223,12,0)</f>
        <v>7407541440.4949999</v>
      </c>
      <c r="J23" s="2">
        <f t="shared" si="3"/>
        <v>3.7851255048218864</v>
      </c>
      <c r="K23" s="4" t="e">
        <f>VLOOKUP(A23,[1]Roads!$A$2:$R$216,12,0)</f>
        <v>#VALUE!</v>
      </c>
      <c r="L23" s="2" t="e">
        <f t="shared" si="4"/>
        <v>#VALUE!</v>
      </c>
    </row>
    <row r="24" spans="1:12" x14ac:dyDescent="0.25">
      <c r="A24" s="5" t="s">
        <v>29</v>
      </c>
      <c r="B24" s="1" t="e">
        <f>VLOOKUP(A24,[1]Electricity!$A$2:$U$448,18,0)</f>
        <v>#N/A</v>
      </c>
      <c r="C24" s="4" t="e">
        <f>VLOOKUP(A24,[1]Electricity!$A$2:$U$219,15,0)</f>
        <v>#VALUE!</v>
      </c>
      <c r="D24" s="2" t="e">
        <f t="shared" si="0"/>
        <v>#VALUE!</v>
      </c>
      <c r="E24" s="4" t="e">
        <f>VLOOKUP(A24,[1]Water!$A$2:$W$217,17,0)</f>
        <v>#VALUE!</v>
      </c>
      <c r="F24" s="2" t="e">
        <f t="shared" si="1"/>
        <v>#VALUE!</v>
      </c>
      <c r="G24" s="4" t="e">
        <f>VLOOKUP(A24,[1]Sanitation!$A$2:$W$218,17,0)</f>
        <v>#VALUE!</v>
      </c>
      <c r="H24" s="2" t="e">
        <f t="shared" si="2"/>
        <v>#VALUE!</v>
      </c>
      <c r="I24" s="4">
        <f>VLOOKUP(A24,[1]ICT!$B$2:$R$223,12,0)</f>
        <v>4819663.8000000007</v>
      </c>
      <c r="J24" s="2" t="e">
        <f t="shared" si="3"/>
        <v>#N/A</v>
      </c>
      <c r="K24" s="4" t="e">
        <f>VLOOKUP(A24,[1]Roads!$A$2:$R$216,12,0)</f>
        <v>#VALUE!</v>
      </c>
      <c r="L24" s="2" t="e">
        <f t="shared" si="4"/>
        <v>#VALUE!</v>
      </c>
    </row>
    <row r="25" spans="1:12" x14ac:dyDescent="0.25">
      <c r="A25" s="5" t="s">
        <v>30</v>
      </c>
      <c r="B25" s="1">
        <f>VLOOKUP(A25,[1]Electricity!$A$2:$U$448,18,0)</f>
        <v>113550277.581</v>
      </c>
      <c r="C25" s="4">
        <f>VLOOKUP(A25,[1]Electricity!$A$2:$U$219,15,0)</f>
        <v>17704097.943676852</v>
      </c>
      <c r="D25" s="2">
        <f t="shared" si="0"/>
        <v>0.15591417582442987</v>
      </c>
      <c r="E25" s="4">
        <f>VLOOKUP(A25,[1]Water!$A$2:$W$217,17,0)</f>
        <v>1992514.7376994279</v>
      </c>
      <c r="F25" s="2">
        <f t="shared" si="1"/>
        <v>1.7547422869821579E-2</v>
      </c>
      <c r="G25" s="4">
        <f>VLOOKUP(A25,[1]Sanitation!$A$2:$W$218,17,0)</f>
        <v>29643424.031494472</v>
      </c>
      <c r="H25" s="2">
        <f t="shared" si="2"/>
        <v>0.2610598993062665</v>
      </c>
      <c r="I25" s="4">
        <f>VLOOKUP(A25,[1]ICT!$B$2:$R$223,12,0)</f>
        <v>429140980.01250005</v>
      </c>
      <c r="J25" s="2">
        <f t="shared" si="3"/>
        <v>3.7793036631405541</v>
      </c>
      <c r="K25" s="4">
        <f>VLOOKUP(A25,[1]Roads!$A$2:$R$216,12,0)</f>
        <v>4793431499.9999962</v>
      </c>
      <c r="L25" s="2">
        <f t="shared" si="4"/>
        <v>42.214176857301368</v>
      </c>
    </row>
    <row r="26" spans="1:12" x14ac:dyDescent="0.25">
      <c r="A26" s="5" t="s">
        <v>31</v>
      </c>
      <c r="B26" s="1">
        <f>VLOOKUP(A26,[1]Electricity!$A$2:$U$448,18,0)</f>
        <v>8200248415.5599995</v>
      </c>
      <c r="C26" s="4">
        <f>VLOOKUP(A26,[1]Electricity!$A$2:$U$219,15,0)</f>
        <v>973333331.84972763</v>
      </c>
      <c r="D26" s="2">
        <f t="shared" si="0"/>
        <v>0.11869559097780798</v>
      </c>
      <c r="E26" s="4">
        <f>VLOOKUP(A26,[1]Water!$A$2:$W$217,17,0)</f>
        <v>365792180.74898791</v>
      </c>
      <c r="F26" s="2">
        <f t="shared" si="1"/>
        <v>4.4607451166344667E-2</v>
      </c>
      <c r="G26" s="4">
        <f>VLOOKUP(A26,[1]Sanitation!$A$2:$W$218,17,0)</f>
        <v>2618264736.6271563</v>
      </c>
      <c r="H26" s="2">
        <f t="shared" si="2"/>
        <v>0.31929090485344197</v>
      </c>
      <c r="I26" s="4">
        <f>VLOOKUP(A26,[1]ICT!$B$2:$R$223,12,0)</f>
        <v>2550460414.9499998</v>
      </c>
      <c r="J26" s="2">
        <f t="shared" si="3"/>
        <v>0.31102233562955145</v>
      </c>
      <c r="K26" s="4">
        <f>VLOOKUP(A26,[1]Roads!$A$2:$R$216,12,0)</f>
        <v>84658178125.000015</v>
      </c>
      <c r="L26" s="2">
        <f t="shared" si="4"/>
        <v>10.323855307158846</v>
      </c>
    </row>
    <row r="27" spans="1:12" x14ac:dyDescent="0.25">
      <c r="A27" s="5" t="s">
        <v>32</v>
      </c>
      <c r="B27" s="1">
        <f>VLOOKUP(A27,[1]Electricity!$A$2:$U$448,18,0)</f>
        <v>0</v>
      </c>
      <c r="C27" s="4" t="e">
        <f>VLOOKUP(A27,[1]Electricity!$A$2:$U$219,15,0)</f>
        <v>#VALUE!</v>
      </c>
      <c r="D27" s="2" t="e">
        <f t="shared" si="0"/>
        <v>#VALUE!</v>
      </c>
      <c r="E27" s="4" t="e">
        <f>VLOOKUP(A27,[1]Water!$A$2:$W$217,17,0)</f>
        <v>#VALUE!</v>
      </c>
      <c r="F27" s="2" t="e">
        <f t="shared" si="1"/>
        <v>#VALUE!</v>
      </c>
      <c r="G27" s="4">
        <f>VLOOKUP(A27,[1]Sanitation!$A$2:$W$218,17,0)</f>
        <v>14642859.54764175</v>
      </c>
      <c r="H27" s="2" t="e">
        <f t="shared" si="2"/>
        <v>#DIV/0!</v>
      </c>
      <c r="I27" s="4">
        <f>VLOOKUP(A27,[1]ICT!$B$2:$R$223,12,0)</f>
        <v>666022690.46503425</v>
      </c>
      <c r="J27" s="2" t="e">
        <f t="shared" si="3"/>
        <v>#DIV/0!</v>
      </c>
      <c r="K27" s="4">
        <f>VLOOKUP(A27,[1]Roads!$A$2:$R$216,12,0)</f>
        <v>2094860625.0000067</v>
      </c>
      <c r="L27" s="2" t="e">
        <f t="shared" si="4"/>
        <v>#DIV/0!</v>
      </c>
    </row>
    <row r="28" spans="1:12" x14ac:dyDescent="0.25">
      <c r="A28" s="5" t="s">
        <v>33</v>
      </c>
      <c r="B28" s="1">
        <f>VLOOKUP(A28,[1]Electricity!$A$2:$U$448,18,0)</f>
        <v>869040428.78399992</v>
      </c>
      <c r="C28" s="4">
        <f>VLOOKUP(A28,[1]Electricity!$A$2:$U$219,15,0)</f>
        <v>480575017.27864897</v>
      </c>
      <c r="D28" s="2">
        <f t="shared" si="0"/>
        <v>0.55299500617145159</v>
      </c>
      <c r="E28" s="4">
        <f>VLOOKUP(A28,[1]Water!$A$2:$W$217,17,0)</f>
        <v>35939210.943968348</v>
      </c>
      <c r="F28" s="2">
        <f t="shared" si="1"/>
        <v>4.1355050643910887E-2</v>
      </c>
      <c r="G28" s="4">
        <f>VLOOKUP(A28,[1]Sanitation!$A$2:$W$218,17,0)</f>
        <v>132582054.80005351</v>
      </c>
      <c r="H28" s="2">
        <f t="shared" si="2"/>
        <v>0.15256143489845256</v>
      </c>
      <c r="I28" s="4">
        <f>VLOOKUP(A28,[1]ICT!$B$2:$R$223,12,0)</f>
        <v>28426225.809907615</v>
      </c>
      <c r="J28" s="2">
        <f t="shared" si="3"/>
        <v>3.2709900331890029E-2</v>
      </c>
      <c r="K28" s="4" t="e">
        <f>VLOOKUP(A28,[1]Roads!$A$2:$R$216,12,0)</f>
        <v>#VALUE!</v>
      </c>
      <c r="L28" s="2" t="e">
        <f t="shared" si="4"/>
        <v>#VALUE!</v>
      </c>
    </row>
    <row r="29" spans="1:12" x14ac:dyDescent="0.25">
      <c r="A29" s="5" t="s">
        <v>34</v>
      </c>
      <c r="B29" s="1">
        <f>VLOOKUP(A29,[1]Electricity!$A$2:$U$448,18,0)</f>
        <v>0</v>
      </c>
      <c r="C29" s="4">
        <f>VLOOKUP(A29,[1]Electricity!$A$2:$U$219,15,0)</f>
        <v>857383045.34560215</v>
      </c>
      <c r="D29" s="2" t="e">
        <f t="shared" si="0"/>
        <v>#DIV/0!</v>
      </c>
      <c r="E29" s="4">
        <f>VLOOKUP(A29,[1]Water!$A$2:$W$217,17,0)</f>
        <v>4310244264.342452</v>
      </c>
      <c r="F29" s="2" t="e">
        <f t="shared" si="1"/>
        <v>#DIV/0!</v>
      </c>
      <c r="G29" s="4">
        <f>VLOOKUP(A29,[1]Sanitation!$A$2:$W$218,17,0)</f>
        <v>12560561184.632915</v>
      </c>
      <c r="H29" s="2" t="e">
        <f t="shared" si="2"/>
        <v>#DIV/0!</v>
      </c>
      <c r="I29" s="4">
        <f>VLOOKUP(A29,[1]ICT!$B$2:$R$223,12,0)</f>
        <v>14421859885.7437</v>
      </c>
      <c r="J29" s="2" t="e">
        <f t="shared" si="3"/>
        <v>#DIV/0!</v>
      </c>
      <c r="K29" s="4">
        <f>VLOOKUP(A29,[1]Roads!$A$2:$R$216,12,0)</f>
        <v>1594842492474</v>
      </c>
      <c r="L29" s="2" t="e">
        <f t="shared" si="4"/>
        <v>#DIV/0!</v>
      </c>
    </row>
    <row r="30" spans="1:12" x14ac:dyDescent="0.25">
      <c r="A30" s="5" t="s">
        <v>35</v>
      </c>
      <c r="B30" s="1">
        <f>VLOOKUP(A30,[1]Electricity!$A$2:$U$448,18,0)</f>
        <v>8121275450.4420004</v>
      </c>
      <c r="C30" s="4">
        <f>VLOOKUP(A30,[1]Electricity!$A$2:$U$219,15,0)</f>
        <v>23643588.373610951</v>
      </c>
      <c r="D30" s="2">
        <f t="shared" si="0"/>
        <v>2.911314671924365E-3</v>
      </c>
      <c r="E30" s="4" t="e">
        <f>VLOOKUP(A30,[1]Water!$A$2:$W$217,17,0)</f>
        <v>#VALUE!</v>
      </c>
      <c r="F30" s="2" t="e">
        <f t="shared" si="1"/>
        <v>#VALUE!</v>
      </c>
      <c r="G30" s="4" t="e">
        <f>VLOOKUP(A30,[1]Sanitation!$A$2:$W$218,17,0)</f>
        <v>#VALUE!</v>
      </c>
      <c r="H30" s="2" t="e">
        <f t="shared" si="2"/>
        <v>#VALUE!</v>
      </c>
      <c r="I30" s="4">
        <f>VLOOKUP(A30,[1]ICT!$B$2:$R$223,12,0)</f>
        <v>122430598.53491098</v>
      </c>
      <c r="J30" s="2">
        <f t="shared" si="3"/>
        <v>1.5075291963930086E-2</v>
      </c>
      <c r="K30" s="4">
        <f>VLOOKUP(A30,[1]Roads!$A$2:$R$216,12,0)</f>
        <v>689689000.00000095</v>
      </c>
      <c r="L30" s="2">
        <f t="shared" si="4"/>
        <v>8.4923729555616126E-2</v>
      </c>
    </row>
    <row r="31" spans="1:12" x14ac:dyDescent="0.25">
      <c r="A31" s="5" t="s">
        <v>36</v>
      </c>
      <c r="B31" s="1">
        <f>VLOOKUP(A31,[1]Electricity!$A$2:$U$448,18,0)</f>
        <v>0</v>
      </c>
      <c r="C31" s="4" t="e">
        <f>VLOOKUP(A31,[1]Electricity!$A$2:$U$219,15,0)</f>
        <v>#VALUE!</v>
      </c>
      <c r="D31" s="2" t="e">
        <f t="shared" si="0"/>
        <v>#VALUE!</v>
      </c>
      <c r="E31" s="4" t="e">
        <f>VLOOKUP(A31,[1]Water!$A$2:$W$217,17,0)</f>
        <v>#VALUE!</v>
      </c>
      <c r="F31" s="2" t="e">
        <f t="shared" si="1"/>
        <v>#VALUE!</v>
      </c>
      <c r="G31" s="4" t="e">
        <f>VLOOKUP(A31,[1]Sanitation!$A$2:$W$218,17,0)</f>
        <v>#VALUE!</v>
      </c>
      <c r="H31" s="2" t="e">
        <f t="shared" si="2"/>
        <v>#VALUE!</v>
      </c>
      <c r="I31" s="4">
        <f>VLOOKUP(A31,[1]ICT!$B$2:$R$223,12,0)</f>
        <v>1831540729.9791696</v>
      </c>
      <c r="J31" s="2" t="e">
        <f t="shared" si="3"/>
        <v>#DIV/0!</v>
      </c>
      <c r="K31" s="4">
        <f>VLOOKUP(A31,[1]Roads!$A$2:$R$216,12,0)</f>
        <v>323001249.99999034</v>
      </c>
      <c r="L31" s="2" t="e">
        <f t="shared" si="4"/>
        <v>#DIV/0!</v>
      </c>
    </row>
    <row r="32" spans="1:12" x14ac:dyDescent="0.25">
      <c r="A32" s="5" t="s">
        <v>37</v>
      </c>
      <c r="B32" s="1">
        <f>VLOOKUP(A32,[1]Electricity!$A$2:$U$448,18,0)</f>
        <v>1124613138.168</v>
      </c>
      <c r="C32" s="4">
        <f>VLOOKUP(A32,[1]Electricity!$A$2:$U$219,15,0)</f>
        <v>8304156970.9111423</v>
      </c>
      <c r="D32" s="2">
        <f t="shared" si="0"/>
        <v>7.3840120563046705</v>
      </c>
      <c r="E32" s="4">
        <f>VLOOKUP(A32,[1]Water!$A$2:$W$217,17,0)</f>
        <v>194956291.55227864</v>
      </c>
      <c r="F32" s="2">
        <f t="shared" si="1"/>
        <v>0.17335409389744758</v>
      </c>
      <c r="G32" s="4">
        <f>VLOOKUP(A32,[1]Sanitation!$A$2:$W$218,17,0)</f>
        <v>2857902385.3652406</v>
      </c>
      <c r="H32" s="2">
        <f t="shared" si="2"/>
        <v>2.5412315474286356</v>
      </c>
      <c r="I32" s="4">
        <f>VLOOKUP(A32,[1]ICT!$B$2:$R$223,12,0)</f>
        <v>14738377248.024353</v>
      </c>
      <c r="J32" s="2">
        <f t="shared" si="3"/>
        <v>13.105286384999234</v>
      </c>
      <c r="K32" s="4" t="e">
        <f>VLOOKUP(A32,[1]Roads!$A$2:$R$216,12,0)</f>
        <v>#VALUE!</v>
      </c>
      <c r="L32" s="2" t="e">
        <f t="shared" si="4"/>
        <v>#VALUE!</v>
      </c>
    </row>
    <row r="33" spans="1:12" x14ac:dyDescent="0.25">
      <c r="A33" s="5" t="s">
        <v>38</v>
      </c>
      <c r="B33" s="1">
        <f>VLOOKUP(A33,[1]Electricity!$A$2:$U$448,18,0)</f>
        <v>0</v>
      </c>
      <c r="C33" s="4">
        <f>VLOOKUP(A33,[1]Electricity!$A$2:$U$219,15,0)</f>
        <v>5584307547.4544668</v>
      </c>
      <c r="D33" s="2" t="e">
        <f t="shared" si="0"/>
        <v>#DIV/0!</v>
      </c>
      <c r="E33" s="4">
        <f>VLOOKUP(A33,[1]Water!$A$2:$W$217,17,0)</f>
        <v>217548977.71277782</v>
      </c>
      <c r="F33" s="2" t="e">
        <f t="shared" si="1"/>
        <v>#DIV/0!</v>
      </c>
      <c r="G33" s="4">
        <f>VLOOKUP(A33,[1]Sanitation!$A$2:$W$218,17,0)</f>
        <v>590836334.48381662</v>
      </c>
      <c r="H33" s="2" t="e">
        <f t="shared" si="2"/>
        <v>#DIV/0!</v>
      </c>
      <c r="I33" s="4">
        <f>VLOOKUP(A33,[1]ICT!$B$2:$R$223,12,0)</f>
        <v>12805745223.599998</v>
      </c>
      <c r="J33" s="2" t="e">
        <f t="shared" si="3"/>
        <v>#DIV/0!</v>
      </c>
      <c r="K33" s="4" t="e">
        <f>VLOOKUP(A33,[1]Roads!$A$2:$R$216,12,0)</f>
        <v>#VALUE!</v>
      </c>
      <c r="L33" s="2" t="e">
        <f t="shared" si="4"/>
        <v>#VALUE!</v>
      </c>
    </row>
    <row r="34" spans="1:12" x14ac:dyDescent="0.25">
      <c r="A34" s="5" t="s">
        <v>39</v>
      </c>
      <c r="B34" s="1">
        <f>VLOOKUP(A34,[1]Electricity!$A$2:$U$448,18,0)</f>
        <v>607626680.36699998</v>
      </c>
      <c r="C34" s="4">
        <f>VLOOKUP(A34,[1]Electricity!$A$2:$U$219,15,0)</f>
        <v>68464623.114828423</v>
      </c>
      <c r="D34" s="2">
        <f t="shared" si="0"/>
        <v>0.1126754721722827</v>
      </c>
      <c r="E34" s="4">
        <f>VLOOKUP(A34,[1]Water!$A$2:$W$217,17,0)</f>
        <v>4824483.729597168</v>
      </c>
      <c r="F34" s="2">
        <f t="shared" si="1"/>
        <v>7.9398813210164367E-3</v>
      </c>
      <c r="G34" s="4">
        <f>VLOOKUP(A34,[1]Sanitation!$A$2:$W$218,17,0)</f>
        <v>33229182.813350584</v>
      </c>
      <c r="H34" s="2">
        <f t="shared" si="2"/>
        <v>5.468683961224434E-2</v>
      </c>
      <c r="I34" s="4">
        <f>VLOOKUP(A34,[1]ICT!$B$2:$R$223,12,0)</f>
        <v>110365260.07499999</v>
      </c>
      <c r="J34" s="2">
        <f t="shared" si="3"/>
        <v>0.1816333344815283</v>
      </c>
      <c r="K34" s="4" t="e">
        <f>VLOOKUP(A34,[1]Roads!$A$2:$R$216,12,0)</f>
        <v>#VALUE!</v>
      </c>
      <c r="L34" s="2" t="e">
        <f t="shared" si="4"/>
        <v>#VALUE!</v>
      </c>
    </row>
    <row r="35" spans="1:12" x14ac:dyDescent="0.25">
      <c r="A35" s="5" t="s">
        <v>40</v>
      </c>
      <c r="B35" s="1">
        <f>VLOOKUP(A35,[1]Electricity!$A$2:$U$448,18,0)</f>
        <v>0</v>
      </c>
      <c r="C35" s="4">
        <f>VLOOKUP(A35,[1]Electricity!$A$2:$U$219,15,0)</f>
        <v>2278860920.66221</v>
      </c>
      <c r="D35" s="2" t="e">
        <f t="shared" si="0"/>
        <v>#DIV/0!</v>
      </c>
      <c r="E35" s="4">
        <f>VLOOKUP(A35,[1]Water!$A$2:$W$217,17,0)</f>
        <v>1392933109.9513164</v>
      </c>
      <c r="F35" s="2" t="e">
        <f t="shared" si="1"/>
        <v>#DIV/0!</v>
      </c>
      <c r="G35" s="4">
        <f>VLOOKUP(A35,[1]Sanitation!$A$2:$W$218,17,0)</f>
        <v>2400373012.4733782</v>
      </c>
      <c r="H35" s="2" t="e">
        <f t="shared" si="2"/>
        <v>#DIV/0!</v>
      </c>
      <c r="I35" s="4">
        <f>VLOOKUP(A35,[1]ICT!$B$2:$R$223,12,0)</f>
        <v>5743801485.4499998</v>
      </c>
      <c r="J35" s="2" t="e">
        <f t="shared" si="3"/>
        <v>#DIV/0!</v>
      </c>
      <c r="K35" s="4" t="e">
        <f>VLOOKUP(A35,[1]Roads!$A$2:$R$216,12,0)</f>
        <v>#VALUE!</v>
      </c>
      <c r="L35" s="2" t="e">
        <f t="shared" si="4"/>
        <v>#VALUE!</v>
      </c>
    </row>
    <row r="36" spans="1:12" x14ac:dyDescent="0.25">
      <c r="A36" s="5" t="s">
        <v>41</v>
      </c>
      <c r="B36" s="1">
        <f>VLOOKUP(A36,[1]Electricity!$A$2:$U$448,18,0)</f>
        <v>14461576214.084999</v>
      </c>
      <c r="C36" s="4">
        <f>VLOOKUP(A36,[1]Electricity!$A$2:$U$219,15,0)</f>
        <v>6067872521.899128</v>
      </c>
      <c r="D36" s="2">
        <f t="shared" si="0"/>
        <v>0.41958583435664931</v>
      </c>
      <c r="E36" s="4">
        <f>VLOOKUP(A36,[1]Water!$A$2:$W$217,17,0)</f>
        <v>484143484.75406176</v>
      </c>
      <c r="F36" s="2">
        <f t="shared" si="1"/>
        <v>3.3477919528752703E-2</v>
      </c>
      <c r="G36" s="4">
        <f>VLOOKUP(A36,[1]Sanitation!$A$2:$W$218,17,0)</f>
        <v>1325744266.7672646</v>
      </c>
      <c r="H36" s="2">
        <f t="shared" si="2"/>
        <v>9.1673566362430292E-2</v>
      </c>
      <c r="I36" s="4">
        <f>VLOOKUP(A36,[1]ICT!$B$2:$R$223,12,0)</f>
        <v>14325269371.875</v>
      </c>
      <c r="J36" s="2">
        <f t="shared" si="3"/>
        <v>0.99057455147404738</v>
      </c>
      <c r="K36" s="4">
        <f>VLOOKUP(A36,[1]Roads!$A$2:$R$216,12,0)</f>
        <v>56624062500.000015</v>
      </c>
      <c r="L36" s="2">
        <f t="shared" si="4"/>
        <v>3.9154834619514318</v>
      </c>
    </row>
    <row r="37" spans="1:12" x14ac:dyDescent="0.25">
      <c r="A37" s="5" t="s">
        <v>42</v>
      </c>
      <c r="B37" s="1">
        <f>VLOOKUP(A37,[1]Electricity!$A$2:$U$448,18,0)</f>
        <v>0</v>
      </c>
      <c r="C37" s="4" t="e">
        <f>VLOOKUP(A37,[1]Electricity!$A$2:$U$219,15,0)</f>
        <v>#VALUE!</v>
      </c>
      <c r="D37" s="2" t="e">
        <f t="shared" si="0"/>
        <v>#VALUE!</v>
      </c>
      <c r="E37" s="4" t="e">
        <f>VLOOKUP(A37,[1]Water!$A$2:$W$217,17,0)</f>
        <v>#VALUE!</v>
      </c>
      <c r="F37" s="2" t="e">
        <f t="shared" si="1"/>
        <v>#VALUE!</v>
      </c>
      <c r="G37" s="4" t="e">
        <f>VLOOKUP(A37,[1]Sanitation!$A$2:$W$218,17,0)</f>
        <v>#VALUE!</v>
      </c>
      <c r="H37" s="2" t="e">
        <f t="shared" si="2"/>
        <v>#VALUE!</v>
      </c>
      <c r="I37" s="4">
        <f>VLOOKUP(A37,[1]ICT!$B$2:$R$223,12,0)</f>
        <v>3414321806.8781433</v>
      </c>
      <c r="J37" s="2" t="e">
        <f t="shared" si="3"/>
        <v>#DIV/0!</v>
      </c>
      <c r="K37" s="4" t="e">
        <f>VLOOKUP(A37,[1]Roads!$A$2:$R$216,12,0)</f>
        <v>#VALUE!</v>
      </c>
      <c r="L37" s="2" t="e">
        <f t="shared" si="4"/>
        <v>#VALUE!</v>
      </c>
    </row>
    <row r="38" spans="1:12" x14ac:dyDescent="0.25">
      <c r="A38" s="5" t="s">
        <v>43</v>
      </c>
      <c r="B38" s="1" t="e">
        <f>VLOOKUP(A38,[1]Electricity!$A$2:$U$448,18,0)</f>
        <v>#N/A</v>
      </c>
      <c r="C38" s="4">
        <f>VLOOKUP(A38,[1]Electricity!$A$2:$U$219,15,0)</f>
        <v>2817975.2698730323</v>
      </c>
      <c r="D38" s="2" t="e">
        <f t="shared" si="0"/>
        <v>#N/A</v>
      </c>
      <c r="E38" s="4">
        <f>VLOOKUP(A38,[1]Water!$A$2:$W$217,17,0)</f>
        <v>1375966.6175962551</v>
      </c>
      <c r="F38" s="2" t="e">
        <f t="shared" si="1"/>
        <v>#N/A</v>
      </c>
      <c r="G38" s="4">
        <f>VLOOKUP(A38,[1]Sanitation!$A$2:$W$218,17,0)</f>
        <v>768845.55474332464</v>
      </c>
      <c r="H38" s="2" t="e">
        <f t="shared" si="2"/>
        <v>#N/A</v>
      </c>
      <c r="I38" s="4">
        <f>VLOOKUP(A38,[1]ICT!$B$2:$R$223,12,0)</f>
        <v>173641.96588120412</v>
      </c>
      <c r="J38" s="2" t="e">
        <f t="shared" si="3"/>
        <v>#N/A</v>
      </c>
      <c r="K38" s="4" t="e">
        <f>VLOOKUP(A38,[1]Roads!$A$2:$R$216,12,0)</f>
        <v>#VALUE!</v>
      </c>
      <c r="L38" s="2" t="e">
        <f t="shared" si="4"/>
        <v>#VALUE!</v>
      </c>
    </row>
    <row r="39" spans="1:12" x14ac:dyDescent="0.25">
      <c r="A39" s="5" t="s">
        <v>44</v>
      </c>
      <c r="B39" s="1">
        <f>VLOOKUP(A39,[1]Electricity!$A$2:$U$448,18,0)</f>
        <v>0</v>
      </c>
      <c r="C39" s="4">
        <f>VLOOKUP(A39,[1]Electricity!$A$2:$U$219,15,0)</f>
        <v>2057797640.8432076</v>
      </c>
      <c r="D39" s="2" t="e">
        <f t="shared" si="0"/>
        <v>#DIV/0!</v>
      </c>
      <c r="E39" s="4">
        <f>VLOOKUP(A39,[1]Water!$A$2:$W$217,17,0)</f>
        <v>146917299.84239495</v>
      </c>
      <c r="F39" s="2" t="e">
        <f t="shared" si="1"/>
        <v>#DIV/0!</v>
      </c>
      <c r="G39" s="4">
        <f>VLOOKUP(A39,[1]Sanitation!$A$2:$W$218,17,0)</f>
        <v>751781924.36755097</v>
      </c>
      <c r="H39" s="2" t="e">
        <f t="shared" si="2"/>
        <v>#DIV/0!</v>
      </c>
      <c r="I39" s="4">
        <f>VLOOKUP(A39,[1]ICT!$B$2:$R$223,12,0)</f>
        <v>2968070992.7315598</v>
      </c>
      <c r="J39" s="2" t="e">
        <f t="shared" si="3"/>
        <v>#DIV/0!</v>
      </c>
      <c r="K39" s="4">
        <f>VLOOKUP(A39,[1]Roads!$A$2:$R$216,12,0)</f>
        <v>23910187500</v>
      </c>
      <c r="L39" s="2" t="e">
        <f t="shared" si="4"/>
        <v>#DIV/0!</v>
      </c>
    </row>
    <row r="40" spans="1:12" x14ac:dyDescent="0.25">
      <c r="A40" s="5" t="s">
        <v>45</v>
      </c>
      <c r="B40" s="1">
        <f>VLOOKUP(A40,[1]Electricity!$A$2:$U$448,18,0)</f>
        <v>0</v>
      </c>
      <c r="C40" s="4">
        <f>VLOOKUP(A40,[1]Electricity!$A$2:$U$219,15,0)</f>
        <v>7247414395.480422</v>
      </c>
      <c r="D40" s="2" t="e">
        <f t="shared" si="0"/>
        <v>#DIV/0!</v>
      </c>
      <c r="E40" s="4">
        <f>VLOOKUP(A40,[1]Water!$A$2:$W$217,17,0)</f>
        <v>732993372.82414865</v>
      </c>
      <c r="F40" s="2" t="e">
        <f t="shared" si="1"/>
        <v>#DIV/0!</v>
      </c>
      <c r="G40" s="4">
        <f>VLOOKUP(A40,[1]Sanitation!$A$2:$W$218,17,0)</f>
        <v>6372721547.7584534</v>
      </c>
      <c r="H40" s="2" t="e">
        <f t="shared" si="2"/>
        <v>#DIV/0!</v>
      </c>
      <c r="I40" s="4">
        <f>VLOOKUP(A40,[1]ICT!$B$2:$R$223,12,0)</f>
        <v>16325965144.9125</v>
      </c>
      <c r="J40" s="2" t="e">
        <f t="shared" si="3"/>
        <v>#DIV/0!</v>
      </c>
      <c r="K40" s="4" t="e">
        <f>VLOOKUP(A40,[1]Roads!$A$2:$R$216,12,0)</f>
        <v>#VALUE!</v>
      </c>
      <c r="L40" s="2" t="e">
        <f t="shared" si="4"/>
        <v>#VALUE!</v>
      </c>
    </row>
    <row r="41" spans="1:12" x14ac:dyDescent="0.25">
      <c r="A41" s="5" t="s">
        <v>46</v>
      </c>
      <c r="B41" s="1" t="e">
        <f>VLOOKUP(A41,[1]Electricity!$A$2:$U$448,18,0)</f>
        <v>#N/A</v>
      </c>
      <c r="C41" s="4" t="e">
        <f>VLOOKUP(A41,[1]Electricity!$A$2:$U$219,15,0)</f>
        <v>#VALUE!</v>
      </c>
      <c r="D41" s="2" t="e">
        <f t="shared" si="0"/>
        <v>#VALUE!</v>
      </c>
      <c r="E41" s="4" t="e">
        <f>VLOOKUP(A41,[1]Water!$A$2:$W$217,17,0)</f>
        <v>#VALUE!</v>
      </c>
      <c r="F41" s="2" t="e">
        <f t="shared" si="1"/>
        <v>#VALUE!</v>
      </c>
      <c r="G41" s="4" t="e">
        <f>VLOOKUP(A41,[1]Sanitation!$A$2:$W$218,17,0)</f>
        <v>#VALUE!</v>
      </c>
      <c r="H41" s="2" t="e">
        <f t="shared" si="2"/>
        <v>#VALUE!</v>
      </c>
      <c r="I41" s="4">
        <f>VLOOKUP(A41,[1]ICT!$B$2:$R$223,12,0)</f>
        <v>20221985.3619936</v>
      </c>
      <c r="J41" s="2" t="e">
        <f t="shared" si="3"/>
        <v>#N/A</v>
      </c>
      <c r="K41" s="4" t="e">
        <f>VLOOKUP(A41,[1]Roads!$A$2:$R$216,12,0)</f>
        <v>#VALUE!</v>
      </c>
      <c r="L41" s="2" t="e">
        <f t="shared" si="4"/>
        <v>#VALUE!</v>
      </c>
    </row>
    <row r="42" spans="1:12" x14ac:dyDescent="0.25">
      <c r="A42" s="5" t="s">
        <v>47</v>
      </c>
      <c r="B42" s="1">
        <f>VLOOKUP(A42,[1]Electricity!$A$2:$U$448,18,0)</f>
        <v>0</v>
      </c>
      <c r="C42" s="4">
        <f>VLOOKUP(A42,[1]Electricity!$A$2:$U$219,15,0)</f>
        <v>29224387.048934229</v>
      </c>
      <c r="D42" s="2" t="e">
        <f t="shared" si="0"/>
        <v>#DIV/0!</v>
      </c>
      <c r="E42" s="4">
        <f>VLOOKUP(A42,[1]Water!$A$2:$W$217,17,0)</f>
        <v>188101686.40529439</v>
      </c>
      <c r="F42" s="2" t="e">
        <f t="shared" si="1"/>
        <v>#DIV/0!</v>
      </c>
      <c r="G42" s="4">
        <f>VLOOKUP(A42,[1]Sanitation!$A$2:$W$218,17,0)</f>
        <v>133217616.94863369</v>
      </c>
      <c r="H42" s="2" t="e">
        <f t="shared" si="2"/>
        <v>#DIV/0!</v>
      </c>
      <c r="I42" s="4">
        <f>VLOOKUP(A42,[1]ICT!$B$2:$R$223,12,0)</f>
        <v>899581723.61905408</v>
      </c>
      <c r="J42" s="2" t="e">
        <f t="shared" si="3"/>
        <v>#DIV/0!</v>
      </c>
      <c r="K42" s="4">
        <f>VLOOKUP(A42,[1]Roads!$A$2:$R$216,12,0)</f>
        <v>69523456688.562515</v>
      </c>
      <c r="L42" s="2" t="e">
        <f t="shared" si="4"/>
        <v>#DIV/0!</v>
      </c>
    </row>
    <row r="43" spans="1:12" x14ac:dyDescent="0.25">
      <c r="A43" s="5" t="s">
        <v>48</v>
      </c>
      <c r="B43" s="1">
        <f>VLOOKUP(A43,[1]Electricity!$A$2:$U$448,18,0)</f>
        <v>146606904997.47003</v>
      </c>
      <c r="C43" s="4">
        <f>VLOOKUP(A43,[1]Electricity!$A$2:$U$219,15,0)</f>
        <v>753269595.40583193</v>
      </c>
      <c r="D43" s="2">
        <f t="shared" si="0"/>
        <v>5.1380226287351949E-3</v>
      </c>
      <c r="E43" s="4">
        <f>VLOOKUP(A43,[1]Water!$A$2:$W$217,17,0)</f>
        <v>67820438084.484474</v>
      </c>
      <c r="F43" s="2">
        <f t="shared" si="1"/>
        <v>0.46260057181927988</v>
      </c>
      <c r="G43" s="4">
        <f>VLOOKUP(A43,[1]Sanitation!$A$2:$W$218,17,0)</f>
        <v>67940532297.518822</v>
      </c>
      <c r="H43" s="2">
        <f t="shared" si="2"/>
        <v>0.46341972977801599</v>
      </c>
      <c r="I43" s="4">
        <f>VLOOKUP(A43,[1]ICT!$B$2:$R$223,12,0)</f>
        <v>356266536605.95496</v>
      </c>
      <c r="J43" s="2">
        <f t="shared" si="3"/>
        <v>2.4300801971919603</v>
      </c>
      <c r="K43" s="4">
        <f>VLOOKUP(A43,[1]Roads!$A$2:$R$216,12,0)</f>
        <v>1981986468750.0024</v>
      </c>
      <c r="L43" s="2">
        <f t="shared" si="4"/>
        <v>13.519052658428368</v>
      </c>
    </row>
    <row r="44" spans="1:12" x14ac:dyDescent="0.25">
      <c r="A44" s="5" t="s">
        <v>49</v>
      </c>
      <c r="B44" s="1">
        <f>VLOOKUP(A44,[1]Electricity!$A$2:$U$448,18,0)</f>
        <v>0</v>
      </c>
      <c r="C44" s="4">
        <f>VLOOKUP(A44,[1]Electricity!$A$2:$U$219,15,0)</f>
        <v>660731663.56882644</v>
      </c>
      <c r="D44" s="2" t="e">
        <f t="shared" si="0"/>
        <v>#DIV/0!</v>
      </c>
      <c r="E44" s="4">
        <f>VLOOKUP(A44,[1]Water!$A$2:$W$217,17,0)</f>
        <v>2109836641.2653208</v>
      </c>
      <c r="F44" s="2" t="e">
        <f t="shared" si="1"/>
        <v>#DIV/0!</v>
      </c>
      <c r="G44" s="4">
        <f>VLOOKUP(A44,[1]Sanitation!$A$2:$W$218,17,0)</f>
        <v>4743051622.6343002</v>
      </c>
      <c r="H44" s="2" t="e">
        <f t="shared" si="2"/>
        <v>#DIV/0!</v>
      </c>
      <c r="I44" s="4">
        <f>VLOOKUP(A44,[1]ICT!$B$2:$R$223,12,0)</f>
        <v>4280726961</v>
      </c>
      <c r="J44" s="2" t="e">
        <f t="shared" si="3"/>
        <v>#DIV/0!</v>
      </c>
      <c r="K44" s="4" t="e">
        <f>VLOOKUP(A44,[1]Roads!$A$2:$R$216,12,0)</f>
        <v>#VALUE!</v>
      </c>
      <c r="L44" s="2" t="e">
        <f t="shared" si="4"/>
        <v>#VALUE!</v>
      </c>
    </row>
    <row r="45" spans="1:12" x14ac:dyDescent="0.25">
      <c r="A45" s="5" t="s">
        <v>50</v>
      </c>
      <c r="B45" s="1">
        <f>VLOOKUP(A45,[1]Electricity!$A$2:$U$448,18,0)</f>
        <v>0</v>
      </c>
      <c r="C45" s="4">
        <f>VLOOKUP(A45,[1]Electricity!$A$2:$U$219,15,0)</f>
        <v>196450057.95967379</v>
      </c>
      <c r="D45" s="2" t="e">
        <f t="shared" si="0"/>
        <v>#DIV/0!</v>
      </c>
      <c r="E45" s="4">
        <f>VLOOKUP(A45,[1]Water!$A$2:$W$217,17,0)</f>
        <v>14298685.796337653</v>
      </c>
      <c r="F45" s="2" t="e">
        <f t="shared" si="1"/>
        <v>#DIV/0!</v>
      </c>
      <c r="G45" s="4">
        <f>VLOOKUP(A45,[1]Sanitation!$A$2:$W$218,17,0)</f>
        <v>48497102.082398094</v>
      </c>
      <c r="H45" s="2" t="e">
        <f t="shared" si="2"/>
        <v>#DIV/0!</v>
      </c>
      <c r="I45" s="4">
        <f>VLOOKUP(A45,[1]ICT!$B$2:$R$223,12,0)</f>
        <v>780092451.33749998</v>
      </c>
      <c r="J45" s="2" t="e">
        <f t="shared" si="3"/>
        <v>#DIV/0!</v>
      </c>
      <c r="K45" s="4" t="e">
        <f>VLOOKUP(A45,[1]Roads!$A$2:$R$216,12,0)</f>
        <v>#VALUE!</v>
      </c>
      <c r="L45" s="2" t="e">
        <f t="shared" si="4"/>
        <v>#VALUE!</v>
      </c>
    </row>
    <row r="46" spans="1:12" x14ac:dyDescent="0.25">
      <c r="A46" s="5" t="s">
        <v>51</v>
      </c>
      <c r="B46" s="1">
        <f>VLOOKUP(A46,[1]Electricity!$A$2:$U$448,18,0)</f>
        <v>3557381434.5750008</v>
      </c>
      <c r="C46" s="4">
        <f>VLOOKUP(A46,[1]Electricity!$A$2:$U$219,15,0)</f>
        <v>31646971217.085793</v>
      </c>
      <c r="D46" s="2">
        <f t="shared" si="0"/>
        <v>8.8961422324583097</v>
      </c>
      <c r="E46" s="4">
        <f>VLOOKUP(A46,[1]Water!$A$2:$W$217,17,0)</f>
        <v>3971427296.6964655</v>
      </c>
      <c r="F46" s="2">
        <f t="shared" si="1"/>
        <v>1.1163906288196308</v>
      </c>
      <c r="G46" s="4">
        <f>VLOOKUP(A46,[1]Sanitation!$A$2:$W$218,17,0)</f>
        <v>10896085303.291842</v>
      </c>
      <c r="H46" s="2">
        <f t="shared" si="2"/>
        <v>3.0629510789566465</v>
      </c>
      <c r="I46" s="4">
        <f>VLOOKUP(A46,[1]ICT!$B$2:$R$223,12,0)</f>
        <v>64704623860.800003</v>
      </c>
      <c r="J46" s="2">
        <f t="shared" si="3"/>
        <v>18.188834976176864</v>
      </c>
      <c r="K46" s="4" t="e">
        <f>VLOOKUP(A46,[1]Roads!$A$2:$R$216,12,0)</f>
        <v>#VALUE!</v>
      </c>
      <c r="L46" s="2" t="e">
        <f t="shared" si="4"/>
        <v>#VALUE!</v>
      </c>
    </row>
    <row r="47" spans="1:12" x14ac:dyDescent="0.25">
      <c r="A47" s="5" t="s">
        <v>52</v>
      </c>
      <c r="B47" s="1">
        <f>VLOOKUP(A47,[1]Electricity!$A$2:$U$448,18,0)</f>
        <v>9307507108.9920006</v>
      </c>
      <c r="C47" s="4">
        <f>VLOOKUP(A47,[1]Electricity!$A$2:$U$219,15,0)</f>
        <v>1528177155.9241042</v>
      </c>
      <c r="D47" s="2">
        <f t="shared" si="0"/>
        <v>0.16418758944032708</v>
      </c>
      <c r="E47" s="4">
        <f>VLOOKUP(A47,[1]Water!$A$2:$W$217,17,0)</f>
        <v>123047484.03902112</v>
      </c>
      <c r="F47" s="2">
        <f t="shared" si="1"/>
        <v>1.3220240672192955E-2</v>
      </c>
      <c r="G47" s="4">
        <f>VLOOKUP(A47,[1]Sanitation!$A$2:$W$218,17,0)</f>
        <v>868440431.69977093</v>
      </c>
      <c r="H47" s="2">
        <f t="shared" si="2"/>
        <v>9.3305373987925183E-2</v>
      </c>
      <c r="I47" s="4">
        <f>VLOOKUP(A47,[1]ICT!$B$2:$R$223,12,0)</f>
        <v>1124882771.1187503</v>
      </c>
      <c r="J47" s="2">
        <f t="shared" si="3"/>
        <v>0.12085757850584922</v>
      </c>
      <c r="K47" s="4" t="e">
        <f>VLOOKUP(A47,[1]Roads!$A$2:$R$216,12,0)</f>
        <v>#VALUE!</v>
      </c>
      <c r="L47" s="2" t="e">
        <f t="shared" si="4"/>
        <v>#VALUE!</v>
      </c>
    </row>
    <row r="48" spans="1:12" x14ac:dyDescent="0.25">
      <c r="A48" s="5" t="s">
        <v>53</v>
      </c>
      <c r="B48" s="1">
        <f>VLOOKUP(A48,[1]Electricity!$A$2:$U$448,18,0)</f>
        <v>0</v>
      </c>
      <c r="C48" s="4">
        <f>VLOOKUP(A48,[1]Electricity!$A$2:$U$219,15,0)</f>
        <v>20718915.255787902</v>
      </c>
      <c r="D48" s="2" t="e">
        <f t="shared" si="0"/>
        <v>#DIV/0!</v>
      </c>
      <c r="E48" s="4">
        <f>VLOOKUP(A48,[1]Water!$A$2:$W$217,17,0)</f>
        <v>107649360.76909968</v>
      </c>
      <c r="F48" s="2" t="e">
        <f t="shared" si="1"/>
        <v>#DIV/0!</v>
      </c>
      <c r="G48" s="4">
        <f>VLOOKUP(A48,[1]Sanitation!$A$2:$W$218,17,0)</f>
        <v>91516864.557367131</v>
      </c>
      <c r="H48" s="2" t="e">
        <f t="shared" si="2"/>
        <v>#DIV/0!</v>
      </c>
      <c r="I48" s="4">
        <f>VLOOKUP(A48,[1]ICT!$B$2:$R$223,12,0)</f>
        <v>1197415226.7000003</v>
      </c>
      <c r="J48" s="2" t="e">
        <f t="shared" si="3"/>
        <v>#DIV/0!</v>
      </c>
      <c r="K48" s="4">
        <f>VLOOKUP(A48,[1]Roads!$A$2:$R$216,12,0)</f>
        <v>34781084375.000015</v>
      </c>
      <c r="L48" s="2" t="e">
        <f t="shared" si="4"/>
        <v>#DIV/0!</v>
      </c>
    </row>
    <row r="49" spans="1:12" x14ac:dyDescent="0.25">
      <c r="A49" s="5" t="s">
        <v>54</v>
      </c>
      <c r="B49" s="1" t="e">
        <f>VLOOKUP(A49,[1]Electricity!$A$2:$U$448,18,0)</f>
        <v>#N/A</v>
      </c>
      <c r="C49" s="4">
        <f>VLOOKUP(A49,[1]Electricity!$A$2:$U$219,15,0)</f>
        <v>4321212084.2899122</v>
      </c>
      <c r="D49" s="2" t="e">
        <f t="shared" si="0"/>
        <v>#N/A</v>
      </c>
      <c r="E49" s="4">
        <f>VLOOKUP(A49,[1]Water!$A$2:$W$217,17,0)</f>
        <v>420606863.09517342</v>
      </c>
      <c r="F49" s="2" t="e">
        <f t="shared" si="1"/>
        <v>#N/A</v>
      </c>
      <c r="G49" s="4">
        <f>VLOOKUP(A49,[1]Sanitation!$A$2:$W$218,17,0)</f>
        <v>3460006526.8428526</v>
      </c>
      <c r="H49" s="2" t="e">
        <f t="shared" si="2"/>
        <v>#N/A</v>
      </c>
      <c r="I49" s="4">
        <f>VLOOKUP(A49,[1]ICT!$B$2:$R$223,12,0)</f>
        <v>17722636123.5</v>
      </c>
      <c r="J49" s="2" t="e">
        <f t="shared" si="3"/>
        <v>#N/A</v>
      </c>
      <c r="K49" s="4" t="e">
        <f>VLOOKUP(A49,[1]Roads!$A$2:$R$216,12,0)</f>
        <v>#VALUE!</v>
      </c>
      <c r="L49" s="2" t="e">
        <f t="shared" si="4"/>
        <v>#VALUE!</v>
      </c>
    </row>
    <row r="50" spans="1:12" x14ac:dyDescent="0.25">
      <c r="A50" s="5" t="s">
        <v>55</v>
      </c>
      <c r="B50" s="1">
        <f>VLOOKUP(A50,[1]Electricity!$A$2:$U$448,18,0)</f>
        <v>0</v>
      </c>
      <c r="C50" s="4" t="e">
        <f>VLOOKUP(A50,[1]Electricity!$A$2:$U$219,15,0)</f>
        <v>#VALUE!</v>
      </c>
      <c r="D50" s="2" t="e">
        <f t="shared" si="0"/>
        <v>#VALUE!</v>
      </c>
      <c r="E50" s="4">
        <f>VLOOKUP(A50,[1]Water!$A$2:$W$217,17,0)</f>
        <v>16750713.812298357</v>
      </c>
      <c r="F50" s="2" t="e">
        <f t="shared" si="1"/>
        <v>#DIV/0!</v>
      </c>
      <c r="G50" s="4">
        <f>VLOOKUP(A50,[1]Sanitation!$A$2:$W$218,17,0)</f>
        <v>6217408.3558823373</v>
      </c>
      <c r="H50" s="2" t="e">
        <f t="shared" si="2"/>
        <v>#DIV/0!</v>
      </c>
      <c r="I50" s="4">
        <f>VLOOKUP(A50,[1]ICT!$B$2:$R$223,12,0)</f>
        <v>287734826.92499983</v>
      </c>
      <c r="J50" s="2" t="e">
        <f t="shared" si="3"/>
        <v>#DIV/0!</v>
      </c>
      <c r="K50" s="4">
        <f>VLOOKUP(A50,[1]Roads!$A$2:$R$216,12,0)</f>
        <v>3162623749.9999938</v>
      </c>
      <c r="L50" s="2" t="e">
        <f t="shared" si="4"/>
        <v>#DIV/0!</v>
      </c>
    </row>
    <row r="51" spans="1:12" x14ac:dyDescent="0.25">
      <c r="A51" s="5" t="s">
        <v>56</v>
      </c>
      <c r="B51" s="1" t="e">
        <f>VLOOKUP(A51,[1]Electricity!$A$2:$U$448,18,0)</f>
        <v>#N/A</v>
      </c>
      <c r="C51" s="4">
        <f>VLOOKUP(A51,[1]Electricity!$A$2:$U$219,15,0)</f>
        <v>0</v>
      </c>
      <c r="D51" s="2" t="e">
        <f t="shared" si="0"/>
        <v>#N/A</v>
      </c>
      <c r="E51" s="4">
        <f>VLOOKUP(A51,[1]Water!$A$2:$W$217,17,0)</f>
        <v>266200066.07869878</v>
      </c>
      <c r="F51" s="2" t="e">
        <f t="shared" si="1"/>
        <v>#N/A</v>
      </c>
      <c r="G51" s="4">
        <f>VLOOKUP(A51,[1]Sanitation!$A$2:$W$218,17,0)</f>
        <v>252343548.23352084</v>
      </c>
      <c r="H51" s="2" t="e">
        <f t="shared" si="2"/>
        <v>#N/A</v>
      </c>
      <c r="I51" s="4">
        <f>VLOOKUP(A51,[1]ICT!$B$2:$R$223,12,0)</f>
        <v>7064461207.9125004</v>
      </c>
      <c r="J51" s="2" t="e">
        <f t="shared" si="3"/>
        <v>#N/A</v>
      </c>
      <c r="K51" s="4" t="e">
        <f>VLOOKUP(A51,[1]Roads!$A$2:$R$216,12,0)</f>
        <v>#VALUE!</v>
      </c>
      <c r="L51" s="2" t="e">
        <f t="shared" si="4"/>
        <v>#VALUE!</v>
      </c>
    </row>
    <row r="52" spans="1:12" x14ac:dyDescent="0.25">
      <c r="A52" s="5" t="s">
        <v>57</v>
      </c>
      <c r="B52" s="1" t="e">
        <f>VLOOKUP(A52,[1]Electricity!$A$2:$U$448,18,0)</f>
        <v>#N/A</v>
      </c>
      <c r="C52" s="4">
        <f>VLOOKUP(A52,[1]Electricity!$A$2:$U$219,15,0)</f>
        <v>7569815.2849925049</v>
      </c>
      <c r="D52" s="2" t="e">
        <f t="shared" si="0"/>
        <v>#N/A</v>
      </c>
      <c r="E52" s="4" t="e">
        <f>VLOOKUP(A52,[1]Water!$A$2:$W$217,17,0)</f>
        <v>#VALUE!</v>
      </c>
      <c r="F52" s="2" t="e">
        <f t="shared" si="1"/>
        <v>#VALUE!</v>
      </c>
      <c r="G52" s="4" t="e">
        <f>VLOOKUP(A52,[1]Sanitation!$A$2:$W$218,17,0)</f>
        <v>#VALUE!</v>
      </c>
      <c r="H52" s="2" t="e">
        <f t="shared" si="2"/>
        <v>#VALUE!</v>
      </c>
      <c r="I52" s="4">
        <f>VLOOKUP(A52,[1]ICT!$B$2:$R$223,12,0)</f>
        <v>37511614.883453228</v>
      </c>
      <c r="J52" s="2" t="e">
        <f t="shared" si="3"/>
        <v>#N/A</v>
      </c>
      <c r="K52" s="4" t="e">
        <f>VLOOKUP(A52,[1]Roads!$A$2:$R$216,12,0)</f>
        <v>#VALUE!</v>
      </c>
      <c r="L52" s="2" t="e">
        <f t="shared" si="4"/>
        <v>#VALUE!</v>
      </c>
    </row>
    <row r="53" spans="1:12" x14ac:dyDescent="0.25">
      <c r="A53" s="5" t="s">
        <v>58</v>
      </c>
      <c r="B53" s="1">
        <f>VLOOKUP(A53,[1]Electricity!$A$2:$U$448,18,0)</f>
        <v>0</v>
      </c>
      <c r="C53" s="4" t="e">
        <f>VLOOKUP(A53,[1]Electricity!$A$2:$U$219,15,0)</f>
        <v>#VALUE!</v>
      </c>
      <c r="D53" s="2" t="e">
        <f t="shared" si="0"/>
        <v>#VALUE!</v>
      </c>
      <c r="E53" s="4" t="e">
        <f>VLOOKUP(A53,[1]Water!$A$2:$W$217,17,0)</f>
        <v>#VALUE!</v>
      </c>
      <c r="F53" s="2" t="e">
        <f t="shared" si="1"/>
        <v>#VALUE!</v>
      </c>
      <c r="G53" s="4" t="e">
        <f>VLOOKUP(A53,[1]Sanitation!$A$2:$W$218,17,0)</f>
        <v>#VALUE!</v>
      </c>
      <c r="H53" s="2" t="e">
        <f t="shared" si="2"/>
        <v>#VALUE!</v>
      </c>
      <c r="I53" s="4">
        <f>VLOOKUP(A53,[1]ICT!$B$2:$R$223,12,0)</f>
        <v>80738758.472109616</v>
      </c>
      <c r="J53" s="2" t="e">
        <f t="shared" si="3"/>
        <v>#DIV/0!</v>
      </c>
      <c r="K53" s="4">
        <f>VLOOKUP(A53,[1]Roads!$A$2:$R$216,12,0)</f>
        <v>5014652499.9999943</v>
      </c>
      <c r="L53" s="2" t="e">
        <f t="shared" si="4"/>
        <v>#DIV/0!</v>
      </c>
    </row>
    <row r="54" spans="1:12" x14ac:dyDescent="0.25">
      <c r="A54" s="5" t="s">
        <v>59</v>
      </c>
      <c r="B54" s="1">
        <f>VLOOKUP(A54,[1]Electricity!$A$2:$U$448,18,0)</f>
        <v>0</v>
      </c>
      <c r="C54" s="4" t="e">
        <f>VLOOKUP(A54,[1]Electricity!$A$2:$U$219,15,0)</f>
        <v>#VALUE!</v>
      </c>
      <c r="D54" s="2" t="e">
        <f t="shared" si="0"/>
        <v>#VALUE!</v>
      </c>
      <c r="E54" s="4" t="e">
        <f>VLOOKUP(A54,[1]Water!$A$2:$W$217,17,0)</f>
        <v>#VALUE!</v>
      </c>
      <c r="F54" s="2" t="e">
        <f t="shared" si="1"/>
        <v>#VALUE!</v>
      </c>
      <c r="G54" s="4" t="e">
        <f>VLOOKUP(A54,[1]Sanitation!$A$2:$W$218,17,0)</f>
        <v>#VALUE!</v>
      </c>
      <c r="H54" s="2" t="e">
        <f t="shared" si="2"/>
        <v>#VALUE!</v>
      </c>
      <c r="I54" s="4">
        <f>VLOOKUP(A54,[1]ICT!$B$2:$R$223,12,0)</f>
        <v>0</v>
      </c>
      <c r="J54" s="2" t="e">
        <f t="shared" si="3"/>
        <v>#DIV/0!</v>
      </c>
      <c r="K54" s="4" t="e">
        <f>VLOOKUP(A54,[1]Roads!$A$2:$R$216,12,0)</f>
        <v>#VALUE!</v>
      </c>
      <c r="L54" s="2" t="e">
        <f t="shared" si="4"/>
        <v>#VALUE!</v>
      </c>
    </row>
    <row r="55" spans="1:12" x14ac:dyDescent="0.25">
      <c r="A55" s="5" t="s">
        <v>60</v>
      </c>
      <c r="B55" s="1">
        <f>VLOOKUP(A55,[1]Electricity!$A$2:$U$448,18,0)</f>
        <v>0</v>
      </c>
      <c r="C55" s="4" t="e">
        <f>VLOOKUP(A55,[1]Electricity!$A$2:$U$219,15,0)</f>
        <v>#VALUE!</v>
      </c>
      <c r="D55" s="2" t="e">
        <f t="shared" si="0"/>
        <v>#VALUE!</v>
      </c>
      <c r="E55" s="4" t="e">
        <f>VLOOKUP(A55,[1]Water!$A$2:$W$217,17,0)</f>
        <v>#VALUE!</v>
      </c>
      <c r="F55" s="2" t="e">
        <f t="shared" si="1"/>
        <v>#VALUE!</v>
      </c>
      <c r="G55" s="4" t="e">
        <f>VLOOKUP(A55,[1]Sanitation!$A$2:$W$218,17,0)</f>
        <v>#VALUE!</v>
      </c>
      <c r="H55" s="2" t="e">
        <f t="shared" si="2"/>
        <v>#VALUE!</v>
      </c>
      <c r="I55" s="4">
        <f>VLOOKUP(A55,[1]ICT!$B$2:$R$223,12,0)</f>
        <v>331271372.25000006</v>
      </c>
      <c r="J55" s="2" t="e">
        <f t="shared" si="3"/>
        <v>#DIV/0!</v>
      </c>
      <c r="K55" s="4" t="e">
        <f>VLOOKUP(A55,[1]Roads!$A$2:$R$216,12,0)</f>
        <v>#VALUE!</v>
      </c>
      <c r="L55" s="2" t="e">
        <f t="shared" si="4"/>
        <v>#VALUE!</v>
      </c>
    </row>
    <row r="56" spans="1:12" x14ac:dyDescent="0.25">
      <c r="A56" s="5" t="s">
        <v>61</v>
      </c>
      <c r="B56" s="1">
        <f>VLOOKUP(A56,[1]Electricity!$A$2:$U$448,18,0)</f>
        <v>84372664.837500006</v>
      </c>
      <c r="C56" s="4">
        <f>VLOOKUP(A56,[1]Electricity!$A$2:$U$219,15,0)</f>
        <v>194541453.11439675</v>
      </c>
      <c r="D56" s="2">
        <f t="shared" si="0"/>
        <v>2.3057402950242181</v>
      </c>
      <c r="E56" s="4">
        <f>VLOOKUP(A56,[1]Water!$A$2:$W$217,17,0)</f>
        <v>32316126.218192589</v>
      </c>
      <c r="F56" s="2">
        <f t="shared" si="1"/>
        <v>0.38301654072954522</v>
      </c>
      <c r="G56" s="4">
        <f>VLOOKUP(A56,[1]Sanitation!$A$2:$W$218,17,0)</f>
        <v>57264109.332040615</v>
      </c>
      <c r="H56" s="2">
        <f t="shared" si="2"/>
        <v>0.6787045240580003</v>
      </c>
      <c r="I56" s="4">
        <f>VLOOKUP(A56,[1]ICT!$B$2:$R$223,12,0)</f>
        <v>601987684.72500002</v>
      </c>
      <c r="J56" s="2">
        <f t="shared" si="3"/>
        <v>7.1348663205602874</v>
      </c>
      <c r="K56" s="4" t="e">
        <f>VLOOKUP(A56,[1]Roads!$A$2:$R$216,12,0)</f>
        <v>#VALUE!</v>
      </c>
      <c r="L56" s="2" t="e">
        <f t="shared" si="4"/>
        <v>#VALUE!</v>
      </c>
    </row>
    <row r="57" spans="1:12" x14ac:dyDescent="0.25">
      <c r="A57" s="5" t="s">
        <v>62</v>
      </c>
      <c r="B57" s="1">
        <f>VLOOKUP(A57,[1]Electricity!$A$2:$U$448,18,0)</f>
        <v>0</v>
      </c>
      <c r="C57" s="4">
        <f>VLOOKUP(A57,[1]Electricity!$A$2:$U$219,15,0)</f>
        <v>2423789.7890495043</v>
      </c>
      <c r="D57" s="2" t="e">
        <f t="shared" si="0"/>
        <v>#DIV/0!</v>
      </c>
      <c r="E57" s="4" t="e">
        <f>VLOOKUP(A57,[1]Water!$A$2:$W$217,17,0)</f>
        <v>#VALUE!</v>
      </c>
      <c r="F57" s="2" t="e">
        <f t="shared" si="1"/>
        <v>#VALUE!</v>
      </c>
      <c r="G57" s="4" t="e">
        <f>VLOOKUP(A57,[1]Sanitation!$A$2:$W$218,17,0)</f>
        <v>#VALUE!</v>
      </c>
      <c r="H57" s="2" t="e">
        <f t="shared" si="2"/>
        <v>#VALUE!</v>
      </c>
      <c r="I57" s="4">
        <f>VLOOKUP(A57,[1]ICT!$B$2:$R$223,12,0)</f>
        <v>16146427.867898894</v>
      </c>
      <c r="J57" s="2" t="e">
        <f t="shared" si="3"/>
        <v>#DIV/0!</v>
      </c>
      <c r="K57" s="4">
        <f>VLOOKUP(A57,[1]Roads!$A$2:$R$216,12,0)</f>
        <v>191162500.00000042</v>
      </c>
      <c r="L57" s="2" t="e">
        <f t="shared" si="4"/>
        <v>#DIV/0!</v>
      </c>
    </row>
    <row r="58" spans="1:12" x14ac:dyDescent="0.25">
      <c r="A58" s="5" t="s">
        <v>63</v>
      </c>
      <c r="B58" s="1">
        <f>VLOOKUP(A58,[1]Electricity!$A$2:$U$448,18,0)</f>
        <v>0</v>
      </c>
      <c r="C58" s="4">
        <f>VLOOKUP(A58,[1]Electricity!$A$2:$U$219,15,0)</f>
        <v>81314956.880828068</v>
      </c>
      <c r="D58" s="2" t="e">
        <f t="shared" si="0"/>
        <v>#DIV/0!</v>
      </c>
      <c r="E58" s="4">
        <f>VLOOKUP(A58,[1]Water!$A$2:$W$217,17,0)</f>
        <v>1044930674.9518749</v>
      </c>
      <c r="F58" s="2" t="e">
        <f t="shared" si="1"/>
        <v>#DIV/0!</v>
      </c>
      <c r="G58" s="4">
        <f>VLOOKUP(A58,[1]Sanitation!$A$2:$W$218,17,0)</f>
        <v>690922482.45291507</v>
      </c>
      <c r="H58" s="2" t="e">
        <f t="shared" si="2"/>
        <v>#DIV/0!</v>
      </c>
      <c r="I58" s="4">
        <f>VLOOKUP(A58,[1]ICT!$B$2:$R$223,12,0)</f>
        <v>2026730322.8336284</v>
      </c>
      <c r="J58" s="2" t="e">
        <f t="shared" si="3"/>
        <v>#DIV/0!</v>
      </c>
      <c r="K58" s="4" t="e">
        <f>VLOOKUP(A58,[1]Roads!$A$2:$R$216,12,0)</f>
        <v>#VALUE!</v>
      </c>
      <c r="L58" s="2" t="e">
        <f t="shared" si="4"/>
        <v>#VALUE!</v>
      </c>
    </row>
    <row r="59" spans="1:12" x14ac:dyDescent="0.25">
      <c r="A59" s="5" t="s">
        <v>64</v>
      </c>
      <c r="B59" s="1">
        <f>VLOOKUP(A59,[1]Electricity!$A$2:$U$448,18,0)</f>
        <v>63309528549.134995</v>
      </c>
      <c r="C59" s="4">
        <f>VLOOKUP(A59,[1]Electricity!$A$2:$U$219,15,0)</f>
        <v>179531583.51540411</v>
      </c>
      <c r="D59" s="2">
        <f t="shared" si="0"/>
        <v>2.8357750820410597E-3</v>
      </c>
      <c r="E59" s="4">
        <f>VLOOKUP(A59,[1]Water!$A$2:$W$217,17,0)</f>
        <v>10587449105.626724</v>
      </c>
      <c r="F59" s="2">
        <f t="shared" si="1"/>
        <v>0.16723310610992351</v>
      </c>
      <c r="G59" s="4">
        <f>VLOOKUP(A59,[1]Sanitation!$A$2:$W$218,17,0)</f>
        <v>957468943.57406354</v>
      </c>
      <c r="H59" s="2">
        <f t="shared" si="2"/>
        <v>1.5123615125817353E-2</v>
      </c>
      <c r="I59" s="4">
        <f>VLOOKUP(A59,[1]ICT!$B$2:$R$223,12,0)</f>
        <v>3798677958.8624997</v>
      </c>
      <c r="J59" s="2">
        <f t="shared" si="3"/>
        <v>6.0001678197845333E-2</v>
      </c>
      <c r="K59" s="4" t="e">
        <f>VLOOKUP(A59,[1]Roads!$A$2:$R$216,12,0)</f>
        <v>#VALUE!</v>
      </c>
      <c r="L59" s="2" t="e">
        <f t="shared" si="4"/>
        <v>#VALUE!</v>
      </c>
    </row>
    <row r="60" spans="1:12" x14ac:dyDescent="0.25">
      <c r="A60" s="5" t="s">
        <v>65</v>
      </c>
      <c r="B60" s="1">
        <f>VLOOKUP(A60,[1]Electricity!$A$2:$U$448,18,0)</f>
        <v>368854873972.70398</v>
      </c>
      <c r="C60" s="4">
        <f>VLOOKUP(A60,[1]Electricity!$A$2:$U$219,15,0)</f>
        <v>70873228.477345243</v>
      </c>
      <c r="D60" s="2">
        <f t="shared" si="0"/>
        <v>1.9214393919758806E-4</v>
      </c>
      <c r="E60" s="4" t="e">
        <f>VLOOKUP(A60,[1]Water!$A$2:$W$217,17,0)</f>
        <v>#VALUE!</v>
      </c>
      <c r="F60" s="2" t="e">
        <f t="shared" si="1"/>
        <v>#VALUE!</v>
      </c>
      <c r="G60" s="4">
        <f>VLOOKUP(A60,[1]Sanitation!$A$2:$W$218,17,0)</f>
        <v>1211459232.3565278</v>
      </c>
      <c r="H60" s="2">
        <f t="shared" si="2"/>
        <v>3.2843790819643021E-3</v>
      </c>
      <c r="I60" s="4">
        <f>VLOOKUP(A60,[1]ICT!$B$2:$R$223,12,0)</f>
        <v>16870832443.473749</v>
      </c>
      <c r="J60" s="2">
        <f t="shared" si="3"/>
        <v>4.5738401832050142E-2</v>
      </c>
      <c r="K60" s="4">
        <f>VLOOKUP(A60,[1]Roads!$A$2:$R$216,12,0)</f>
        <v>11308212499.999929</v>
      </c>
      <c r="L60" s="2">
        <f t="shared" si="4"/>
        <v>3.0657619833530412E-2</v>
      </c>
    </row>
    <row r="61" spans="1:12" x14ac:dyDescent="0.25">
      <c r="A61" s="5" t="s">
        <v>66</v>
      </c>
      <c r="B61" s="1">
        <f>VLOOKUP(A61,[1]Electricity!$A$2:$U$448,18,0)</f>
        <v>0</v>
      </c>
      <c r="C61" s="4">
        <f>VLOOKUP(A61,[1]Electricity!$A$2:$U$219,15,0)</f>
        <v>197102650.03954577</v>
      </c>
      <c r="D61" s="2" t="e">
        <f t="shared" si="0"/>
        <v>#DIV/0!</v>
      </c>
      <c r="E61" s="4">
        <f>VLOOKUP(A61,[1]Water!$A$2:$W$217,17,0)</f>
        <v>230813194.39399591</v>
      </c>
      <c r="F61" s="2" t="e">
        <f t="shared" si="1"/>
        <v>#DIV/0!</v>
      </c>
      <c r="G61" s="4">
        <f>VLOOKUP(A61,[1]Sanitation!$A$2:$W$218,17,0)</f>
        <v>475670425.83750254</v>
      </c>
      <c r="H61" s="2" t="e">
        <f t="shared" si="2"/>
        <v>#DIV/0!</v>
      </c>
      <c r="I61" s="4">
        <f>VLOOKUP(A61,[1]ICT!$B$2:$R$223,12,0)</f>
        <v>721314437.78333354</v>
      </c>
      <c r="J61" s="2" t="e">
        <f t="shared" si="3"/>
        <v>#DIV/0!</v>
      </c>
      <c r="K61" s="4">
        <f>VLOOKUP(A61,[1]Roads!$A$2:$R$216,12,0)</f>
        <v>4111159375.0000038</v>
      </c>
      <c r="L61" s="2" t="e">
        <f t="shared" si="4"/>
        <v>#DIV/0!</v>
      </c>
    </row>
    <row r="62" spans="1:12" x14ac:dyDescent="0.25">
      <c r="A62" s="5" t="s">
        <v>67</v>
      </c>
      <c r="B62" s="1">
        <f>VLOOKUP(A62,[1]Electricity!$A$2:$U$448,18,0)</f>
        <v>813794388.16200006</v>
      </c>
      <c r="C62" s="4">
        <f>VLOOKUP(A62,[1]Electricity!$A$2:$U$219,15,0)</f>
        <v>290260354.25229609</v>
      </c>
      <c r="D62" s="2">
        <f t="shared" si="0"/>
        <v>0.35667529596494918</v>
      </c>
      <c r="E62" s="4" t="e">
        <f>VLOOKUP(A62,[1]Water!$A$2:$W$217,17,0)</f>
        <v>#VALUE!</v>
      </c>
      <c r="F62" s="2" t="e">
        <f t="shared" si="1"/>
        <v>#VALUE!</v>
      </c>
      <c r="G62" s="4" t="e">
        <f>VLOOKUP(A62,[1]Sanitation!$A$2:$W$218,17,0)</f>
        <v>#VALUE!</v>
      </c>
      <c r="H62" s="2" t="e">
        <f t="shared" si="2"/>
        <v>#VALUE!</v>
      </c>
      <c r="I62" s="4">
        <f>VLOOKUP(A62,[1]ICT!$B$2:$R$223,12,0)</f>
        <v>534947738.93356347</v>
      </c>
      <c r="J62" s="2">
        <f t="shared" si="3"/>
        <v>0.65734999738911049</v>
      </c>
      <c r="K62" s="4" t="e">
        <f>VLOOKUP(A62,[1]Roads!$A$2:$R$216,12,0)</f>
        <v>#VALUE!</v>
      </c>
      <c r="L62" s="2" t="e">
        <f t="shared" si="4"/>
        <v>#VALUE!</v>
      </c>
    </row>
    <row r="63" spans="1:12" x14ac:dyDescent="0.25">
      <c r="A63" s="5" t="s">
        <v>68</v>
      </c>
      <c r="B63" s="1">
        <f>VLOOKUP(A63,[1]Electricity!$A$2:$U$448,18,0)</f>
        <v>0</v>
      </c>
      <c r="C63" s="4">
        <f>VLOOKUP(A63,[1]Electricity!$A$2:$U$219,15,0)</f>
        <v>2374852979.5040851</v>
      </c>
      <c r="D63" s="2" t="e">
        <f t="shared" si="0"/>
        <v>#DIV/0!</v>
      </c>
      <c r="E63" s="4" t="e">
        <f>VLOOKUP(A63,[1]Water!$A$2:$W$217,17,0)</f>
        <v>#VALUE!</v>
      </c>
      <c r="F63" s="2" t="e">
        <f t="shared" si="1"/>
        <v>#VALUE!</v>
      </c>
      <c r="G63" s="4" t="e">
        <f>VLOOKUP(A63,[1]Sanitation!$A$2:$W$218,17,0)</f>
        <v>#VALUE!</v>
      </c>
      <c r="H63" s="2" t="e">
        <f t="shared" si="2"/>
        <v>#VALUE!</v>
      </c>
      <c r="I63" s="4">
        <f>VLOOKUP(A63,[1]ICT!$B$2:$R$223,12,0)</f>
        <v>7364721246.75</v>
      </c>
      <c r="J63" s="2" t="e">
        <f t="shared" si="3"/>
        <v>#DIV/0!</v>
      </c>
      <c r="K63" s="4" t="e">
        <f>VLOOKUP(A63,[1]Roads!$A$2:$R$216,12,0)</f>
        <v>#VALUE!</v>
      </c>
      <c r="L63" s="2" t="e">
        <f t="shared" si="4"/>
        <v>#VALUE!</v>
      </c>
    </row>
    <row r="64" spans="1:12" x14ac:dyDescent="0.25">
      <c r="A64" s="5" t="s">
        <v>69</v>
      </c>
      <c r="B64" s="1">
        <f>VLOOKUP(A64,[1]Electricity!$A$2:$U$448,18,0)</f>
        <v>0</v>
      </c>
      <c r="C64" s="4" t="e">
        <f>VLOOKUP(A64,[1]Electricity!$A$2:$U$219,15,0)</f>
        <v>#VALUE!</v>
      </c>
      <c r="D64" s="2" t="e">
        <f t="shared" si="0"/>
        <v>#VALUE!</v>
      </c>
      <c r="E64" s="4" t="e">
        <f>VLOOKUP(A64,[1]Water!$A$2:$W$217,17,0)</f>
        <v>#VALUE!</v>
      </c>
      <c r="F64" s="2" t="e">
        <f t="shared" si="1"/>
        <v>#VALUE!</v>
      </c>
      <c r="G64" s="4">
        <f>VLOOKUP(A64,[1]Sanitation!$A$2:$W$218,17,0)</f>
        <v>5005344.964370843</v>
      </c>
      <c r="H64" s="2" t="e">
        <f t="shared" si="2"/>
        <v>#DIV/0!</v>
      </c>
      <c r="I64" s="4">
        <f>VLOOKUP(A64,[1]ICT!$B$2:$R$223,12,0)</f>
        <v>0</v>
      </c>
      <c r="J64" s="2" t="e">
        <f t="shared" si="3"/>
        <v>#DIV/0!</v>
      </c>
      <c r="K64" s="4" t="e">
        <f>VLOOKUP(A64,[1]Roads!$A$2:$R$216,12,0)</f>
        <v>#VALUE!</v>
      </c>
      <c r="L64" s="2" t="e">
        <f t="shared" si="4"/>
        <v>#VALUE!</v>
      </c>
    </row>
    <row r="65" spans="1:12" x14ac:dyDescent="0.25">
      <c r="A65" s="5" t="s">
        <v>70</v>
      </c>
      <c r="B65" s="1">
        <f>VLOOKUP(A65,[1]Electricity!$A$2:$U$448,18,0)</f>
        <v>6372160131.9090004</v>
      </c>
      <c r="C65" s="4">
        <f>VLOOKUP(A65,[1]Electricity!$A$2:$U$219,15,0)</f>
        <v>38133427327.321899</v>
      </c>
      <c r="D65" s="2">
        <f t="shared" si="0"/>
        <v>5.98437994933089</v>
      </c>
      <c r="E65" s="4">
        <f>VLOOKUP(A65,[1]Water!$A$2:$W$217,17,0)</f>
        <v>5347972887.2818327</v>
      </c>
      <c r="F65" s="2">
        <f t="shared" si="1"/>
        <v>0.8392715777027504</v>
      </c>
      <c r="G65" s="4">
        <f>VLOOKUP(A65,[1]Sanitation!$A$2:$W$218,17,0)</f>
        <v>5896548909.9920502</v>
      </c>
      <c r="H65" s="2">
        <f t="shared" si="2"/>
        <v>0.92536106876296209</v>
      </c>
      <c r="I65" s="4">
        <f>VLOOKUP(A65,[1]ICT!$B$2:$R$223,12,0)</f>
        <v>100175362298.55</v>
      </c>
      <c r="J65" s="2">
        <f t="shared" si="3"/>
        <v>15.720785451846298</v>
      </c>
      <c r="K65" s="4" t="e">
        <f>VLOOKUP(A65,[1]Roads!$A$2:$R$216,12,0)</f>
        <v>#VALUE!</v>
      </c>
      <c r="L65" s="2" t="e">
        <f t="shared" si="4"/>
        <v>#VALUE!</v>
      </c>
    </row>
    <row r="66" spans="1:12" x14ac:dyDescent="0.25">
      <c r="A66" s="5" t="s">
        <v>71</v>
      </c>
      <c r="B66" s="1" t="e">
        <f>VLOOKUP(A66,[1]Electricity!$A$2:$U$448,18,0)</f>
        <v>#N/A</v>
      </c>
      <c r="C66" s="4" t="e">
        <f>VLOOKUP(A66,[1]Electricity!$A$2:$U$219,15,0)</f>
        <v>#VALUE!</v>
      </c>
      <c r="D66" s="2" t="e">
        <f t="shared" si="0"/>
        <v>#VALUE!</v>
      </c>
      <c r="E66" s="4" t="e">
        <f>VLOOKUP(A66,[1]Water!$A$2:$W$217,17,0)</f>
        <v>#VALUE!</v>
      </c>
      <c r="F66" s="2" t="e">
        <f t="shared" si="1"/>
        <v>#VALUE!</v>
      </c>
      <c r="G66" s="4" t="e">
        <f>VLOOKUP(A66,[1]Sanitation!$A$2:$W$218,17,0)</f>
        <v>#VALUE!</v>
      </c>
      <c r="H66" s="2" t="e">
        <f t="shared" si="2"/>
        <v>#VALUE!</v>
      </c>
      <c r="I66" s="4">
        <f>VLOOKUP(A66,[1]ICT!$B$2:$R$223,12,0)</f>
        <v>6043168.5014051627</v>
      </c>
      <c r="J66" s="2" t="e">
        <f t="shared" si="3"/>
        <v>#N/A</v>
      </c>
      <c r="K66" s="4" t="e">
        <f>VLOOKUP(A66,[1]Roads!$A$2:$R$216,12,0)</f>
        <v>#VALUE!</v>
      </c>
      <c r="L66" s="2" t="e">
        <f t="shared" si="4"/>
        <v>#VALUE!</v>
      </c>
    </row>
    <row r="67" spans="1:12" x14ac:dyDescent="0.25">
      <c r="A67" s="5" t="s">
        <v>72</v>
      </c>
      <c r="B67" s="1">
        <f>VLOOKUP(A67,[1]Electricity!$A$2:$U$448,18,0)</f>
        <v>4914259.1550000003</v>
      </c>
      <c r="C67" s="4">
        <f>VLOOKUP(A67,[1]Electricity!$A$2:$U$219,15,0)</f>
        <v>71797603.254210085</v>
      </c>
      <c r="D67" s="2">
        <f t="shared" si="0"/>
        <v>14.610056366514533</v>
      </c>
      <c r="E67" s="4">
        <f>VLOOKUP(A67,[1]Water!$A$2:$W$217,17,0)</f>
        <v>14888221.276910432</v>
      </c>
      <c r="F67" s="2">
        <f t="shared" si="1"/>
        <v>3.0295962844699491</v>
      </c>
      <c r="G67" s="4">
        <f>VLOOKUP(A67,[1]Sanitation!$A$2:$W$218,17,0)</f>
        <v>25840290.130634312</v>
      </c>
      <c r="H67" s="2">
        <f t="shared" si="2"/>
        <v>5.2582269912125366</v>
      </c>
      <c r="I67" s="4">
        <f>VLOOKUP(A67,[1]ICT!$B$2:$R$223,12,0)</f>
        <v>230304815.09698024</v>
      </c>
      <c r="J67" s="2">
        <f t="shared" si="3"/>
        <v>46.864605189300448</v>
      </c>
      <c r="K67" s="4" t="e">
        <f>VLOOKUP(A67,[1]Roads!$A$2:$R$216,12,0)</f>
        <v>#VALUE!</v>
      </c>
      <c r="L67" s="2" t="e">
        <f t="shared" si="4"/>
        <v>#VALUE!</v>
      </c>
    </row>
    <row r="68" spans="1:12" x14ac:dyDescent="0.25">
      <c r="A68" s="5" t="s">
        <v>73</v>
      </c>
      <c r="B68" s="1">
        <f>VLOOKUP(A68,[1]Electricity!$A$2:$U$448,18,0)</f>
        <v>0</v>
      </c>
      <c r="C68" s="4" t="e">
        <f>VLOOKUP(A68,[1]Electricity!$A$2:$U$219,15,0)</f>
        <v>#VALUE!</v>
      </c>
      <c r="D68" s="2" t="e">
        <f t="shared" ref="D68:D131" si="5">C68/B68</f>
        <v>#VALUE!</v>
      </c>
      <c r="E68" s="4" t="e">
        <f>VLOOKUP(A68,[1]Water!$A$2:$W$217,17,0)</f>
        <v>#VALUE!</v>
      </c>
      <c r="F68" s="2" t="e">
        <f t="shared" ref="F68:F131" si="6">E68/B68</f>
        <v>#VALUE!</v>
      </c>
      <c r="G68" s="4" t="e">
        <f>VLOOKUP(A68,[1]Sanitation!$A$2:$W$218,17,0)</f>
        <v>#VALUE!</v>
      </c>
      <c r="H68" s="2" t="e">
        <f t="shared" ref="H68:H131" si="7">G68/B68</f>
        <v>#VALUE!</v>
      </c>
      <c r="I68" s="4">
        <f>VLOOKUP(A68,[1]ICT!$B$2:$R$223,12,0)</f>
        <v>0</v>
      </c>
      <c r="J68" s="2" t="e">
        <f t="shared" ref="J68:J131" si="8">I68/B68</f>
        <v>#DIV/0!</v>
      </c>
      <c r="K68" s="4" t="e">
        <f>VLOOKUP(A68,[1]Roads!$A$2:$R$216,12,0)</f>
        <v>#VALUE!</v>
      </c>
      <c r="L68" s="2" t="e">
        <f t="shared" ref="L68:L131" si="9">K68/B68</f>
        <v>#VALUE!</v>
      </c>
    </row>
    <row r="69" spans="1:12" x14ac:dyDescent="0.25">
      <c r="A69" s="5" t="s">
        <v>74</v>
      </c>
      <c r="B69" s="1">
        <f>VLOOKUP(A69,[1]Electricity!$A$2:$U$448,18,0)</f>
        <v>0</v>
      </c>
      <c r="C69" s="4" t="e">
        <f>VLOOKUP(A69,[1]Electricity!$A$2:$U$219,15,0)</f>
        <v>#VALUE!</v>
      </c>
      <c r="D69" s="2" t="e">
        <f t="shared" si="5"/>
        <v>#VALUE!</v>
      </c>
      <c r="E69" s="4" t="e">
        <f>VLOOKUP(A69,[1]Water!$A$2:$W$217,17,0)</f>
        <v>#VALUE!</v>
      </c>
      <c r="F69" s="2" t="e">
        <f t="shared" si="6"/>
        <v>#VALUE!</v>
      </c>
      <c r="G69" s="4" t="e">
        <f>VLOOKUP(A69,[1]Sanitation!$A$2:$W$218,17,0)</f>
        <v>#VALUE!</v>
      </c>
      <c r="H69" s="2" t="e">
        <f t="shared" si="7"/>
        <v>#VALUE!</v>
      </c>
      <c r="I69" s="4">
        <f>VLOOKUP(A69,[1]ICT!$B$2:$R$223,12,0)</f>
        <v>8948334685.5000019</v>
      </c>
      <c r="J69" s="2" t="e">
        <f t="shared" si="8"/>
        <v>#DIV/0!</v>
      </c>
      <c r="K69" s="4" t="e">
        <f>VLOOKUP(A69,[1]Roads!$A$2:$R$216,12,0)</f>
        <v>#VALUE!</v>
      </c>
      <c r="L69" s="2" t="e">
        <f t="shared" si="9"/>
        <v>#VALUE!</v>
      </c>
    </row>
    <row r="70" spans="1:12" x14ac:dyDescent="0.25">
      <c r="A70" s="5" t="s">
        <v>75</v>
      </c>
      <c r="B70" s="1" t="e">
        <f>VLOOKUP(A70,[1]Electricity!$A$2:$U$448,18,0)</f>
        <v>#N/A</v>
      </c>
      <c r="C70" s="4">
        <f>VLOOKUP(A70,[1]Electricity!$A$2:$U$219,15,0)</f>
        <v>24305838.230502792</v>
      </c>
      <c r="D70" s="2" t="e">
        <f t="shared" si="5"/>
        <v>#N/A</v>
      </c>
      <c r="E70" s="4">
        <f>VLOOKUP(A70,[1]Water!$A$2:$W$217,17,0)</f>
        <v>0</v>
      </c>
      <c r="F70" s="2" t="e">
        <f t="shared" si="6"/>
        <v>#N/A</v>
      </c>
      <c r="G70" s="4">
        <f>VLOOKUP(A70,[1]Sanitation!$A$2:$W$218,17,0)</f>
        <v>2350063.3167517064</v>
      </c>
      <c r="H70" s="2" t="e">
        <f t="shared" si="7"/>
        <v>#N/A</v>
      </c>
      <c r="I70" s="4">
        <f>VLOOKUP(A70,[1]ICT!$B$2:$R$223,12,0)</f>
        <v>77965716.482671276</v>
      </c>
      <c r="J70" s="2" t="e">
        <f t="shared" si="8"/>
        <v>#N/A</v>
      </c>
      <c r="K70" s="4" t="e">
        <f>VLOOKUP(A70,[1]Roads!$A$2:$R$216,12,0)</f>
        <v>#VALUE!</v>
      </c>
      <c r="L70" s="2" t="e">
        <f t="shared" si="9"/>
        <v>#VALUE!</v>
      </c>
    </row>
    <row r="71" spans="1:12" x14ac:dyDescent="0.25">
      <c r="A71" s="5" t="s">
        <v>76</v>
      </c>
      <c r="B71" s="1">
        <f>VLOOKUP(A71,[1]Electricity!$A$2:$U$448,18,0)</f>
        <v>402419201.18400002</v>
      </c>
      <c r="C71" s="4">
        <f>VLOOKUP(A71,[1]Electricity!$A$2:$U$219,15,0)</f>
        <v>157689791.60606125</v>
      </c>
      <c r="D71" s="2">
        <f t="shared" si="5"/>
        <v>0.39185454158774102</v>
      </c>
      <c r="E71" s="4">
        <f>VLOOKUP(A71,[1]Water!$A$2:$W$217,17,0)</f>
        <v>62846220.944981739</v>
      </c>
      <c r="F71" s="2">
        <f t="shared" si="6"/>
        <v>0.1561710295136893</v>
      </c>
      <c r="G71" s="4">
        <f>VLOOKUP(A71,[1]Sanitation!$A$2:$W$218,17,0)</f>
        <v>145497545.44272864</v>
      </c>
      <c r="H71" s="2">
        <f t="shared" si="7"/>
        <v>0.36155716480387851</v>
      </c>
      <c r="I71" s="4">
        <f>VLOOKUP(A71,[1]ICT!$B$2:$R$223,12,0)</f>
        <v>1635972792.3</v>
      </c>
      <c r="J71" s="2">
        <f t="shared" si="8"/>
        <v>4.0653447635864088</v>
      </c>
      <c r="K71" s="4" t="e">
        <f>VLOOKUP(A71,[1]Roads!$A$2:$R$216,12,0)</f>
        <v>#VALUE!</v>
      </c>
      <c r="L71" s="2" t="e">
        <f t="shared" si="9"/>
        <v>#VALUE!</v>
      </c>
    </row>
    <row r="72" spans="1:12" x14ac:dyDescent="0.25">
      <c r="A72" s="5" t="s">
        <v>77</v>
      </c>
      <c r="B72" s="1">
        <f>VLOOKUP(A72,[1]Electricity!$A$2:$U$448,18,0)</f>
        <v>0</v>
      </c>
      <c r="C72" s="4">
        <f>VLOOKUP(A72,[1]Electricity!$A$2:$U$219,15,0)</f>
        <v>759022968.56725836</v>
      </c>
      <c r="D72" s="2" t="e">
        <f t="shared" si="5"/>
        <v>#DIV/0!</v>
      </c>
      <c r="E72" s="4">
        <f>VLOOKUP(A72,[1]Water!$A$2:$W$217,17,0)</f>
        <v>24050291.442933884</v>
      </c>
      <c r="F72" s="2" t="e">
        <f t="shared" si="6"/>
        <v>#DIV/0!</v>
      </c>
      <c r="G72" s="4">
        <f>VLOOKUP(A72,[1]Sanitation!$A$2:$W$218,17,0)</f>
        <v>182515618.60331997</v>
      </c>
      <c r="H72" s="2" t="e">
        <f t="shared" si="7"/>
        <v>#DIV/0!</v>
      </c>
      <c r="I72" s="4">
        <f>VLOOKUP(A72,[1]ICT!$B$2:$R$223,12,0)</f>
        <v>2063419199.17875</v>
      </c>
      <c r="J72" s="2" t="e">
        <f t="shared" si="8"/>
        <v>#DIV/0!</v>
      </c>
      <c r="K72" s="4" t="e">
        <f>VLOOKUP(A72,[1]Roads!$A$2:$R$216,12,0)</f>
        <v>#VALUE!</v>
      </c>
      <c r="L72" s="2" t="e">
        <f t="shared" si="9"/>
        <v>#VALUE!</v>
      </c>
    </row>
    <row r="73" spans="1:12" x14ac:dyDescent="0.25">
      <c r="A73" s="5" t="s">
        <v>78</v>
      </c>
      <c r="B73" s="1">
        <f>VLOOKUP(A73,[1]Electricity!$A$2:$U$448,18,0)</f>
        <v>1060526061.5400001</v>
      </c>
      <c r="C73" s="4" t="e">
        <f>VLOOKUP(A73,[1]Electricity!$A$2:$U$219,15,0)</f>
        <v>#VALUE!</v>
      </c>
      <c r="D73" s="2" t="e">
        <f t="shared" si="5"/>
        <v>#VALUE!</v>
      </c>
      <c r="E73" s="4">
        <f>VLOOKUP(A73,[1]Water!$A$2:$W$217,17,0)</f>
        <v>29685243.871807676</v>
      </c>
      <c r="F73" s="2">
        <f t="shared" si="6"/>
        <v>2.7991055522672822E-2</v>
      </c>
      <c r="G73" s="4">
        <f>VLOOKUP(A73,[1]Sanitation!$A$2:$W$218,17,0)</f>
        <v>55152082.888591163</v>
      </c>
      <c r="H73" s="2">
        <f t="shared" si="7"/>
        <v>5.2004457871128874E-2</v>
      </c>
      <c r="I73" s="4">
        <f>VLOOKUP(A73,[1]ICT!$B$2:$R$223,12,0)</f>
        <v>1830042081.5973973</v>
      </c>
      <c r="J73" s="2">
        <f t="shared" si="8"/>
        <v>1.7255984062663916</v>
      </c>
      <c r="K73" s="4" t="e">
        <f>VLOOKUP(A73,[1]Roads!$A$2:$R$216,12,0)</f>
        <v>#VALUE!</v>
      </c>
      <c r="L73" s="2" t="e">
        <f t="shared" si="9"/>
        <v>#VALUE!</v>
      </c>
    </row>
    <row r="74" spans="1:12" x14ac:dyDescent="0.25">
      <c r="A74" s="5" t="s">
        <v>79</v>
      </c>
      <c r="B74" s="1">
        <f>VLOOKUP(A74,[1]Electricity!$A$2:$U$448,18,0)</f>
        <v>36945182541.12001</v>
      </c>
      <c r="C74" s="4" t="e">
        <f>VLOOKUP(A74,[1]Electricity!$A$2:$U$219,15,0)</f>
        <v>#VALUE!</v>
      </c>
      <c r="D74" s="2" t="e">
        <f t="shared" si="5"/>
        <v>#VALUE!</v>
      </c>
      <c r="E74" s="4" t="e">
        <f>VLOOKUP(A74,[1]Water!$A$2:$W$217,17,0)</f>
        <v>#VALUE!</v>
      </c>
      <c r="F74" s="2" t="e">
        <f t="shared" si="6"/>
        <v>#VALUE!</v>
      </c>
      <c r="G74" s="4" t="e">
        <f>VLOOKUP(A74,[1]Sanitation!$A$2:$W$218,17,0)</f>
        <v>#VALUE!</v>
      </c>
      <c r="H74" s="2" t="e">
        <f t="shared" si="7"/>
        <v>#VALUE!</v>
      </c>
      <c r="I74" s="4">
        <f>VLOOKUP(A74,[1]ICT!$B$2:$R$223,12,0)</f>
        <v>3563877233.0120597</v>
      </c>
      <c r="J74" s="2">
        <f t="shared" si="8"/>
        <v>9.6463922706173183E-2</v>
      </c>
      <c r="K74" s="4" t="e">
        <f>VLOOKUP(A74,[1]Roads!$A$2:$R$216,12,0)</f>
        <v>#VALUE!</v>
      </c>
      <c r="L74" s="2" t="e">
        <f t="shared" si="9"/>
        <v>#VALUE!</v>
      </c>
    </row>
    <row r="75" spans="1:12" x14ac:dyDescent="0.25">
      <c r="A75" s="5" t="s">
        <v>80</v>
      </c>
      <c r="B75" s="1">
        <f>VLOOKUP(A75,[1]Electricity!$A$2:$U$448,18,0)</f>
        <v>19564902766.080002</v>
      </c>
      <c r="C75" s="4">
        <f>VLOOKUP(A75,[1]Electricity!$A$2:$U$219,15,0)</f>
        <v>5010822042.3606949</v>
      </c>
      <c r="D75" s="2">
        <f t="shared" si="5"/>
        <v>0.25611280067530112</v>
      </c>
      <c r="E75" s="4">
        <f>VLOOKUP(A75,[1]Water!$A$2:$W$217,17,0)</f>
        <v>246255096.05188516</v>
      </c>
      <c r="F75" s="2">
        <f t="shared" si="6"/>
        <v>1.2586573978727957E-2</v>
      </c>
      <c r="G75" s="4">
        <f>VLOOKUP(A75,[1]Sanitation!$A$2:$W$218,17,0)</f>
        <v>6294411096.7136288</v>
      </c>
      <c r="H75" s="2">
        <f t="shared" si="7"/>
        <v>0.32171951846478658</v>
      </c>
      <c r="I75" s="4">
        <f>VLOOKUP(A75,[1]ICT!$B$2:$R$223,12,0)</f>
        <v>6376136455.7099981</v>
      </c>
      <c r="J75" s="2">
        <f t="shared" si="8"/>
        <v>0.32589665954100278</v>
      </c>
      <c r="K75" s="4" t="e">
        <f>VLOOKUP(A75,[1]Roads!$A$2:$R$216,12,0)</f>
        <v>#VALUE!</v>
      </c>
      <c r="L75" s="2" t="e">
        <f t="shared" si="9"/>
        <v>#VALUE!</v>
      </c>
    </row>
    <row r="76" spans="1:12" x14ac:dyDescent="0.25">
      <c r="A76" s="5" t="s">
        <v>81</v>
      </c>
      <c r="B76" s="1">
        <f>VLOOKUP(A76,[1]Electricity!$A$2:$U$448,18,0)</f>
        <v>0</v>
      </c>
      <c r="C76" s="4" t="e">
        <f>VLOOKUP(A76,[1]Electricity!$A$2:$U$219,15,0)</f>
        <v>#VALUE!</v>
      </c>
      <c r="D76" s="2" t="e">
        <f t="shared" si="5"/>
        <v>#VALUE!</v>
      </c>
      <c r="E76" s="4" t="e">
        <f>VLOOKUP(A76,[1]Water!$A$2:$W$217,17,0)</f>
        <v>#VALUE!</v>
      </c>
      <c r="F76" s="2" t="e">
        <f t="shared" si="6"/>
        <v>#VALUE!</v>
      </c>
      <c r="G76" s="4">
        <f>VLOOKUP(A76,[1]Sanitation!$A$2:$W$218,17,0)</f>
        <v>13218736.567174328</v>
      </c>
      <c r="H76" s="2" t="e">
        <f t="shared" si="7"/>
        <v>#DIV/0!</v>
      </c>
      <c r="I76" s="4">
        <f>VLOOKUP(A76,[1]ICT!$B$2:$R$223,12,0)</f>
        <v>470560047.67732197</v>
      </c>
      <c r="J76" s="2" t="e">
        <f t="shared" si="8"/>
        <v>#DIV/0!</v>
      </c>
      <c r="K76" s="4" t="e">
        <f>VLOOKUP(A76,[1]Roads!$A$2:$R$216,12,0)</f>
        <v>#VALUE!</v>
      </c>
      <c r="L76" s="2" t="e">
        <f t="shared" si="9"/>
        <v>#VALUE!</v>
      </c>
    </row>
    <row r="77" spans="1:12" x14ac:dyDescent="0.25">
      <c r="A77" s="5" t="s">
        <v>82</v>
      </c>
      <c r="B77" s="1" t="e">
        <f>VLOOKUP(A77,[1]Electricity!$A$2:$U$448,18,0)</f>
        <v>#N/A</v>
      </c>
      <c r="C77" s="4" t="e">
        <f>VLOOKUP(A77,[1]Electricity!$A$2:$U$219,15,0)</f>
        <v>#VALUE!</v>
      </c>
      <c r="D77" s="2" t="e">
        <f t="shared" si="5"/>
        <v>#VALUE!</v>
      </c>
      <c r="E77" s="4" t="e">
        <f>VLOOKUP(A77,[1]Water!$A$2:$W$217,17,0)</f>
        <v>#VALUE!</v>
      </c>
      <c r="F77" s="2" t="e">
        <f t="shared" si="6"/>
        <v>#VALUE!</v>
      </c>
      <c r="G77" s="4" t="e">
        <f>VLOOKUP(A77,[1]Sanitation!$A$2:$W$218,17,0)</f>
        <v>#VALUE!</v>
      </c>
      <c r="H77" s="2" t="e">
        <f t="shared" si="7"/>
        <v>#VALUE!</v>
      </c>
      <c r="I77" s="4">
        <f>VLOOKUP(A77,[1]ICT!$B$2:$R$223,12,0)</f>
        <v>6366325.1167863272</v>
      </c>
      <c r="J77" s="2" t="e">
        <f t="shared" si="8"/>
        <v>#N/A</v>
      </c>
      <c r="K77" s="4" t="e">
        <f>VLOOKUP(A77,[1]Roads!$A$2:$R$216,12,0)</f>
        <v>#VALUE!</v>
      </c>
      <c r="L77" s="2" t="e">
        <f t="shared" si="9"/>
        <v>#VALUE!</v>
      </c>
    </row>
    <row r="78" spans="1:12" x14ac:dyDescent="0.25">
      <c r="A78" s="6" t="s">
        <v>83</v>
      </c>
      <c r="B78" s="1">
        <f>VLOOKUP(A78,[1]Electricity!$A$2:$U$448,18,0)</f>
        <v>0</v>
      </c>
      <c r="C78" s="4">
        <f>VLOOKUP(A78,[1]Electricity!$A$2:$U$219,15,0)</f>
        <v>4548977.2984774234</v>
      </c>
      <c r="D78" s="2" t="e">
        <f t="shared" si="5"/>
        <v>#DIV/0!</v>
      </c>
      <c r="E78" s="4">
        <f>VLOOKUP(A78,[1]Water!$A$2:$W$217,17,0)</f>
        <v>1214787.3670349969</v>
      </c>
      <c r="F78" s="2" t="e">
        <f t="shared" si="6"/>
        <v>#DIV/0!</v>
      </c>
      <c r="G78" s="4">
        <f>VLOOKUP(A78,[1]Sanitation!$A$2:$W$218,17,0)</f>
        <v>344128.61822142889</v>
      </c>
      <c r="H78" s="2" t="e">
        <f t="shared" si="7"/>
        <v>#DIV/0!</v>
      </c>
      <c r="I78" s="4">
        <f>VLOOKUP(A78,[1]ICT!$B$2:$R$223,12,0)</f>
        <v>27652759.873908747</v>
      </c>
      <c r="J78" s="2" t="e">
        <f t="shared" si="8"/>
        <v>#DIV/0!</v>
      </c>
      <c r="K78" s="4" t="e">
        <f>VLOOKUP(A78,[1]Roads!$A$2:$R$216,12,0)</f>
        <v>#VALUE!</v>
      </c>
      <c r="L78" s="2" t="e">
        <f t="shared" si="9"/>
        <v>#VALUE!</v>
      </c>
    </row>
    <row r="79" spans="1:12" x14ac:dyDescent="0.25">
      <c r="A79" s="5" t="s">
        <v>84</v>
      </c>
      <c r="B79" s="1" t="e">
        <f>VLOOKUP(A79,[1]Electricity!$A$2:$U$448,18,0)</f>
        <v>#N/A</v>
      </c>
      <c r="C79" s="4">
        <f>VLOOKUP(A79,[1]Electricity!$A$2:$U$219,15,0)</f>
        <v>15285331.428357989</v>
      </c>
      <c r="D79" s="2" t="e">
        <f t="shared" si="5"/>
        <v>#N/A</v>
      </c>
      <c r="E79" s="4">
        <f>VLOOKUP(A79,[1]Water!$A$2:$W$217,17,0)</f>
        <v>560719.70061818231</v>
      </c>
      <c r="F79" s="2" t="e">
        <f t="shared" si="6"/>
        <v>#N/A</v>
      </c>
      <c r="G79" s="4">
        <f>VLOOKUP(A79,[1]Sanitation!$A$2:$W$218,17,0)</f>
        <v>7106444.4002523068</v>
      </c>
      <c r="H79" s="2" t="e">
        <f t="shared" si="7"/>
        <v>#N/A</v>
      </c>
      <c r="I79" s="4">
        <f>VLOOKUP(A79,[1]ICT!$B$2:$R$223,12,0)</f>
        <v>49030681.648800366</v>
      </c>
      <c r="J79" s="2" t="e">
        <f t="shared" si="8"/>
        <v>#N/A</v>
      </c>
      <c r="K79" s="4" t="e">
        <f>VLOOKUP(A79,[1]Roads!$A$2:$R$216,12,0)</f>
        <v>#VALUE!</v>
      </c>
      <c r="L79" s="2" t="e">
        <f t="shared" si="9"/>
        <v>#VALUE!</v>
      </c>
    </row>
    <row r="80" spans="1:12" x14ac:dyDescent="0.25">
      <c r="A80" s="5" t="s">
        <v>85</v>
      </c>
      <c r="B80" s="1">
        <f>VLOOKUP(A80,[1]Electricity!$A$2:$U$448,18,0)</f>
        <v>0</v>
      </c>
      <c r="C80" s="4">
        <f>VLOOKUP(A80,[1]Electricity!$A$2:$U$219,15,0)</f>
        <v>1479055122.8801463</v>
      </c>
      <c r="D80" s="2" t="e">
        <f t="shared" si="5"/>
        <v>#DIV/0!</v>
      </c>
      <c r="E80" s="4">
        <f>VLOOKUP(A80,[1]Water!$A$2:$W$217,17,0)</f>
        <v>585610018.96671152</v>
      </c>
      <c r="F80" s="2" t="e">
        <f t="shared" si="6"/>
        <v>#DIV/0!</v>
      </c>
      <c r="G80" s="4">
        <f>VLOOKUP(A80,[1]Sanitation!$A$2:$W$218,17,0)</f>
        <v>956280926.1726284</v>
      </c>
      <c r="H80" s="2" t="e">
        <f t="shared" si="7"/>
        <v>#DIV/0!</v>
      </c>
      <c r="I80" s="4">
        <f>VLOOKUP(A80,[1]ICT!$B$2:$R$223,12,0)</f>
        <v>4950291495.5012779</v>
      </c>
      <c r="J80" s="2" t="e">
        <f t="shared" si="8"/>
        <v>#DIV/0!</v>
      </c>
      <c r="K80" s="4">
        <f>VLOOKUP(A80,[1]Roads!$A$2:$R$216,12,0)</f>
        <v>10702768749.999996</v>
      </c>
      <c r="L80" s="2" t="e">
        <f t="shared" si="9"/>
        <v>#DIV/0!</v>
      </c>
    </row>
    <row r="81" spans="1:12" x14ac:dyDescent="0.25">
      <c r="A81" s="5" t="s">
        <v>86</v>
      </c>
      <c r="B81" s="1">
        <f>VLOOKUP(A81,[1]Electricity!$A$2:$U$448,18,0)</f>
        <v>0</v>
      </c>
      <c r="C81" s="4">
        <f>VLOOKUP(A81,[1]Electricity!$A$2:$U$219,15,0)</f>
        <v>4972571795.3556547</v>
      </c>
      <c r="D81" s="2" t="e">
        <f t="shared" si="5"/>
        <v>#DIV/0!</v>
      </c>
      <c r="E81" s="4">
        <f>VLOOKUP(A81,[1]Water!$A$2:$W$217,17,0)</f>
        <v>830933640.33410501</v>
      </c>
      <c r="F81" s="2" t="e">
        <f t="shared" si="6"/>
        <v>#DIV/0!</v>
      </c>
      <c r="G81" s="4">
        <f>VLOOKUP(A81,[1]Sanitation!$A$2:$W$218,17,0)</f>
        <v>1531683488.271975</v>
      </c>
      <c r="H81" s="2" t="e">
        <f t="shared" si="7"/>
        <v>#DIV/0!</v>
      </c>
      <c r="I81" s="4">
        <f>VLOOKUP(A81,[1]ICT!$B$2:$R$223,12,0)</f>
        <v>12333902148.761366</v>
      </c>
      <c r="J81" s="2" t="e">
        <f t="shared" si="8"/>
        <v>#DIV/0!</v>
      </c>
      <c r="K81" s="4" t="e">
        <f>VLOOKUP(A81,[1]Roads!$A$2:$R$216,12,0)</f>
        <v>#VALUE!</v>
      </c>
      <c r="L81" s="2" t="e">
        <f t="shared" si="9"/>
        <v>#VALUE!</v>
      </c>
    </row>
    <row r="82" spans="1:12" x14ac:dyDescent="0.25">
      <c r="A82" s="5" t="s">
        <v>87</v>
      </c>
      <c r="B82" s="1">
        <f>VLOOKUP(A82,[1]Electricity!$A$2:$U$448,18,0)</f>
        <v>0</v>
      </c>
      <c r="C82" s="4">
        <f>VLOOKUP(A82,[1]Electricity!$A$2:$U$219,15,0)</f>
        <v>382085172.85703498</v>
      </c>
      <c r="D82" s="2" t="e">
        <f t="shared" si="5"/>
        <v>#DIV/0!</v>
      </c>
      <c r="E82" s="4">
        <f>VLOOKUP(A82,[1]Water!$A$2:$W$217,17,0)</f>
        <v>127348601.24344012</v>
      </c>
      <c r="F82" s="2" t="e">
        <f t="shared" si="6"/>
        <v>#DIV/0!</v>
      </c>
      <c r="G82" s="4">
        <f>VLOOKUP(A82,[1]Sanitation!$A$2:$W$218,17,0)</f>
        <v>133323284.64206052</v>
      </c>
      <c r="H82" s="2" t="e">
        <f t="shared" si="7"/>
        <v>#DIV/0!</v>
      </c>
      <c r="I82" s="4">
        <f>VLOOKUP(A82,[1]ICT!$B$2:$R$223,12,0)</f>
        <v>1161528086.9592621</v>
      </c>
      <c r="J82" s="2" t="e">
        <f t="shared" si="8"/>
        <v>#DIV/0!</v>
      </c>
      <c r="K82" s="4" t="e">
        <f>VLOOKUP(A82,[1]Roads!$A$2:$R$216,12,0)</f>
        <v>#VALUE!</v>
      </c>
      <c r="L82" s="2" t="e">
        <f t="shared" si="9"/>
        <v>#VALUE!</v>
      </c>
    </row>
    <row r="83" spans="1:12" x14ac:dyDescent="0.25">
      <c r="A83" s="5" t="s">
        <v>88</v>
      </c>
      <c r="B83" s="1">
        <f>VLOOKUP(A83,[1]Electricity!$A$2:$U$448,18,0)</f>
        <v>0</v>
      </c>
      <c r="C83" s="4">
        <f>VLOOKUP(A83,[1]Electricity!$A$2:$U$219,15,0)</f>
        <v>68707750.27138637</v>
      </c>
      <c r="D83" s="2" t="e">
        <f t="shared" si="5"/>
        <v>#DIV/0!</v>
      </c>
      <c r="E83" s="4">
        <f>VLOOKUP(A83,[1]Water!$A$2:$W$217,17,0)</f>
        <v>7011982.9052000064</v>
      </c>
      <c r="F83" s="2" t="e">
        <f t="shared" si="6"/>
        <v>#DIV/0!</v>
      </c>
      <c r="G83" s="4">
        <f>VLOOKUP(A83,[1]Sanitation!$A$2:$W$218,17,0)</f>
        <v>30198002.429466654</v>
      </c>
      <c r="H83" s="2" t="e">
        <f t="shared" si="7"/>
        <v>#DIV/0!</v>
      </c>
      <c r="I83" s="4">
        <f>VLOOKUP(A83,[1]ICT!$B$2:$R$223,12,0)</f>
        <v>373562856.19979095</v>
      </c>
      <c r="J83" s="2" t="e">
        <f t="shared" si="8"/>
        <v>#DIV/0!</v>
      </c>
      <c r="K83" s="4" t="e">
        <f>VLOOKUP(A83,[1]Roads!$A$2:$R$216,12,0)</f>
        <v>#VALUE!</v>
      </c>
      <c r="L83" s="2" t="e">
        <f t="shared" si="9"/>
        <v>#VALUE!</v>
      </c>
    </row>
    <row r="84" spans="1:12" x14ac:dyDescent="0.25">
      <c r="A84" s="5" t="s">
        <v>89</v>
      </c>
      <c r="B84" s="1">
        <f>VLOOKUP(A84,[1]Electricity!$A$2:$U$448,18,0)</f>
        <v>0</v>
      </c>
      <c r="C84" s="4">
        <f>VLOOKUP(A84,[1]Electricity!$A$2:$U$219,15,0)</f>
        <v>2981022576.1179557</v>
      </c>
      <c r="D84" s="2" t="e">
        <f t="shared" si="5"/>
        <v>#DIV/0!</v>
      </c>
      <c r="E84" s="4">
        <f>VLOOKUP(A84,[1]Water!$A$2:$W$217,17,0)</f>
        <v>1062814020.5213732</v>
      </c>
      <c r="F84" s="2" t="e">
        <f t="shared" si="6"/>
        <v>#DIV/0!</v>
      </c>
      <c r="G84" s="4">
        <f>VLOOKUP(A84,[1]Sanitation!$A$2:$W$218,17,0)</f>
        <v>2380887624.0361309</v>
      </c>
      <c r="H84" s="2" t="e">
        <f t="shared" si="7"/>
        <v>#DIV/0!</v>
      </c>
      <c r="I84" s="4">
        <f>VLOOKUP(A84,[1]ICT!$B$2:$R$223,12,0)</f>
        <v>7309117523.1757345</v>
      </c>
      <c r="J84" s="2" t="e">
        <f t="shared" si="8"/>
        <v>#DIV/0!</v>
      </c>
      <c r="K84" s="4" t="e">
        <f>VLOOKUP(A84,[1]Roads!$A$2:$R$216,12,0)</f>
        <v>#VALUE!</v>
      </c>
      <c r="L84" s="2" t="e">
        <f t="shared" si="9"/>
        <v>#VALUE!</v>
      </c>
    </row>
    <row r="85" spans="1:12" x14ac:dyDescent="0.25">
      <c r="A85" s="5" t="s">
        <v>90</v>
      </c>
      <c r="B85" s="1">
        <f>VLOOKUP(A85,[1]Electricity!$A$2:$U$448,18,0)</f>
        <v>51001458.066</v>
      </c>
      <c r="C85" s="4">
        <f>VLOOKUP(A85,[1]Electricity!$A$2:$U$219,15,0)</f>
        <v>739695995.50657845</v>
      </c>
      <c r="D85" s="2">
        <f t="shared" si="5"/>
        <v>14.503428402955699</v>
      </c>
      <c r="E85" s="4">
        <f>VLOOKUP(A85,[1]Water!$A$2:$W$217,17,0)</f>
        <v>517599267.86815244</v>
      </c>
      <c r="F85" s="2">
        <f t="shared" si="6"/>
        <v>10.148715105327719</v>
      </c>
      <c r="G85" s="4">
        <f>VLOOKUP(A85,[1]Sanitation!$A$2:$W$218,17,0)</f>
        <v>650801378.20231378</v>
      </c>
      <c r="H85" s="2">
        <f t="shared" si="7"/>
        <v>12.760446522139118</v>
      </c>
      <c r="I85" s="4">
        <f>VLOOKUP(A85,[1]ICT!$B$2:$R$223,12,0)</f>
        <v>0</v>
      </c>
      <c r="J85" s="2">
        <f t="shared" si="8"/>
        <v>0</v>
      </c>
      <c r="K85" s="4" t="e">
        <f>VLOOKUP(A85,[1]Roads!$A$2:$R$216,12,0)</f>
        <v>#VALUE!</v>
      </c>
      <c r="L85" s="2" t="e">
        <f t="shared" si="9"/>
        <v>#VALUE!</v>
      </c>
    </row>
    <row r="86" spans="1:12" x14ac:dyDescent="0.25">
      <c r="A86" s="5" t="s">
        <v>91</v>
      </c>
      <c r="B86" s="1" t="e">
        <f>VLOOKUP(A86,[1]Electricity!$A$2:$U$448,18,0)</f>
        <v>#N/A</v>
      </c>
      <c r="C86" s="4">
        <f>VLOOKUP(A86,[1]Electricity!$A$2:$U$219,15,0)</f>
        <v>0</v>
      </c>
      <c r="D86" s="2" t="e">
        <f t="shared" si="5"/>
        <v>#N/A</v>
      </c>
      <c r="E86" s="4" t="e">
        <f>VLOOKUP(A86,[1]Water!$A$2:$W$217,17,0)</f>
        <v>#VALUE!</v>
      </c>
      <c r="F86" s="2" t="e">
        <f t="shared" si="6"/>
        <v>#VALUE!</v>
      </c>
      <c r="G86" s="4" t="e">
        <f>VLOOKUP(A86,[1]Sanitation!$A$2:$W$218,17,0)</f>
        <v>#VALUE!</v>
      </c>
      <c r="H86" s="2" t="e">
        <f t="shared" si="7"/>
        <v>#VALUE!</v>
      </c>
      <c r="I86" s="4">
        <f>VLOOKUP(A86,[1]ICT!$B$2:$R$223,12,0)</f>
        <v>1932995302.9701135</v>
      </c>
      <c r="J86" s="2" t="e">
        <f t="shared" si="8"/>
        <v>#N/A</v>
      </c>
      <c r="K86" s="4" t="e">
        <f>VLOOKUP(A86,[1]Roads!$A$2:$R$216,12,0)</f>
        <v>#VALUE!</v>
      </c>
      <c r="L86" s="2" t="e">
        <f t="shared" si="9"/>
        <v>#VALUE!</v>
      </c>
    </row>
    <row r="87" spans="1:12" x14ac:dyDescent="0.25">
      <c r="A87" s="5" t="s">
        <v>92</v>
      </c>
      <c r="B87" s="1">
        <f>VLOOKUP(A87,[1]Electricity!$A$2:$U$448,18,0)</f>
        <v>0</v>
      </c>
      <c r="C87" s="4" t="e">
        <f>VLOOKUP(A87,[1]Electricity!$A$2:$U$219,15,0)</f>
        <v>#VALUE!</v>
      </c>
      <c r="D87" s="2" t="e">
        <f t="shared" si="5"/>
        <v>#VALUE!</v>
      </c>
      <c r="E87" s="4" t="e">
        <f>VLOOKUP(A87,[1]Water!$A$2:$W$217,17,0)</f>
        <v>#VALUE!</v>
      </c>
      <c r="F87" s="2" t="e">
        <f t="shared" si="6"/>
        <v>#VALUE!</v>
      </c>
      <c r="G87" s="4" t="e">
        <f>VLOOKUP(A87,[1]Sanitation!$A$2:$W$218,17,0)</f>
        <v>#VALUE!</v>
      </c>
      <c r="H87" s="2" t="e">
        <f t="shared" si="7"/>
        <v>#VALUE!</v>
      </c>
      <c r="I87" s="4">
        <f>VLOOKUP(A87,[1]ICT!$B$2:$R$223,12,0)</f>
        <v>625285427.24486172</v>
      </c>
      <c r="J87" s="2" t="e">
        <f t="shared" si="8"/>
        <v>#DIV/0!</v>
      </c>
      <c r="K87" s="4">
        <f>VLOOKUP(A87,[1]Roads!$A$2:$R$216,12,0)</f>
        <v>143474134374.99991</v>
      </c>
      <c r="L87" s="2" t="e">
        <f t="shared" si="9"/>
        <v>#DIV/0!</v>
      </c>
    </row>
    <row r="88" spans="1:12" x14ac:dyDescent="0.25">
      <c r="A88" s="5" t="s">
        <v>93</v>
      </c>
      <c r="B88" s="1">
        <f>VLOOKUP(A88,[1]Electricity!$A$2:$U$448,18,0)</f>
        <v>0</v>
      </c>
      <c r="C88" s="4" t="e">
        <f>VLOOKUP(A88,[1]Electricity!$A$2:$U$219,15,0)</f>
        <v>#VALUE!</v>
      </c>
      <c r="D88" s="2" t="e">
        <f t="shared" si="5"/>
        <v>#VALUE!</v>
      </c>
      <c r="E88" s="4" t="e">
        <f>VLOOKUP(A88,[1]Water!$A$2:$W$217,17,0)</f>
        <v>#VALUE!</v>
      </c>
      <c r="F88" s="2" t="e">
        <f t="shared" si="6"/>
        <v>#VALUE!</v>
      </c>
      <c r="G88" s="4" t="e">
        <f>VLOOKUP(A88,[1]Sanitation!$A$2:$W$218,17,0)</f>
        <v>#VALUE!</v>
      </c>
      <c r="H88" s="2" t="e">
        <f t="shared" si="7"/>
        <v>#VALUE!</v>
      </c>
      <c r="I88" s="4">
        <f>VLOOKUP(A88,[1]ICT!$B$2:$R$223,12,0)</f>
        <v>0</v>
      </c>
      <c r="J88" s="2" t="e">
        <f t="shared" si="8"/>
        <v>#DIV/0!</v>
      </c>
      <c r="K88" s="4" t="e">
        <f>VLOOKUP(A88,[1]Roads!$A$2:$R$216,12,0)</f>
        <v>#VALUE!</v>
      </c>
      <c r="L88" s="2" t="e">
        <f t="shared" si="9"/>
        <v>#VALUE!</v>
      </c>
    </row>
    <row r="89" spans="1:12" x14ac:dyDescent="0.25">
      <c r="A89" s="5" t="s">
        <v>94</v>
      </c>
      <c r="B89" s="1">
        <f>VLOOKUP(A89,[1]Electricity!$A$2:$U$448,18,0)</f>
        <v>444760198224.80402</v>
      </c>
      <c r="C89" s="4">
        <f>VLOOKUP(A89,[1]Electricity!$A$2:$U$219,15,0)</f>
        <v>25995165230.692406</v>
      </c>
      <c r="D89" s="2">
        <f t="shared" si="5"/>
        <v>5.8447597906576054E-2</v>
      </c>
      <c r="E89" s="4">
        <f>VLOOKUP(A89,[1]Water!$A$2:$W$217,17,0)</f>
        <v>3033896475.7530041</v>
      </c>
      <c r="F89" s="2">
        <f t="shared" si="6"/>
        <v>6.8214208192692669E-3</v>
      </c>
      <c r="G89" s="4">
        <f>VLOOKUP(A89,[1]Sanitation!$A$2:$W$218,17,0)</f>
        <v>77892561042.19342</v>
      </c>
      <c r="H89" s="2">
        <f t="shared" si="7"/>
        <v>0.1751338392083876</v>
      </c>
      <c r="I89" s="4">
        <f>VLOOKUP(A89,[1]ICT!$B$2:$R$223,12,0)</f>
        <v>878961584551.0498</v>
      </c>
      <c r="J89" s="2">
        <f t="shared" si="8"/>
        <v>1.9762595395435514</v>
      </c>
      <c r="K89" s="4">
        <f>VLOOKUP(A89,[1]Roads!$A$2:$R$216,12,0)</f>
        <v>2270538379988.125</v>
      </c>
      <c r="L89" s="2">
        <f t="shared" si="9"/>
        <v>5.1050844681035992</v>
      </c>
    </row>
    <row r="90" spans="1:12" x14ac:dyDescent="0.25">
      <c r="A90" s="5" t="s">
        <v>95</v>
      </c>
      <c r="B90" s="1">
        <f>VLOOKUP(A90,[1]Electricity!$A$2:$U$448,18,0)</f>
        <v>399798179580.09601</v>
      </c>
      <c r="C90" s="4">
        <f>VLOOKUP(A90,[1]Electricity!$A$2:$U$219,15,0)</f>
        <v>2966284021.3365641</v>
      </c>
      <c r="D90" s="2">
        <f t="shared" si="5"/>
        <v>7.4194535464168999E-3</v>
      </c>
      <c r="E90" s="4">
        <f>VLOOKUP(A90,[1]Water!$A$2:$W$217,17,0)</f>
        <v>13444713908.609989</v>
      </c>
      <c r="F90" s="2">
        <f t="shared" si="6"/>
        <v>3.3628752193746447E-2</v>
      </c>
      <c r="G90" s="4">
        <f>VLOOKUP(A90,[1]Sanitation!$A$2:$W$218,17,0)</f>
        <v>8936024934.8732471</v>
      </c>
      <c r="H90" s="2">
        <f t="shared" si="7"/>
        <v>2.2351339729106981E-2</v>
      </c>
      <c r="I90" s="4">
        <f>VLOOKUP(A90,[1]ICT!$B$2:$R$223,12,0)</f>
        <v>64713678490.900887</v>
      </c>
      <c r="J90" s="2">
        <f t="shared" si="8"/>
        <v>0.16186586581977189</v>
      </c>
      <c r="K90" s="4">
        <f>VLOOKUP(A90,[1]Roads!$A$2:$R$216,12,0)</f>
        <v>243481363124.99988</v>
      </c>
      <c r="L90" s="2">
        <f t="shared" si="9"/>
        <v>0.60901068479282694</v>
      </c>
    </row>
    <row r="91" spans="1:12" x14ac:dyDescent="0.25">
      <c r="A91" s="5" t="s">
        <v>96</v>
      </c>
      <c r="B91" s="1">
        <f>VLOOKUP(A91,[1]Electricity!$A$2:$U$448,18,0)</f>
        <v>798019851153.43213</v>
      </c>
      <c r="C91" s="4">
        <f>VLOOKUP(A91,[1]Electricity!$A$2:$U$219,15,0)</f>
        <v>252486388.33238062</v>
      </c>
      <c r="D91" s="2">
        <f t="shared" si="5"/>
        <v>3.1639111228554649E-4</v>
      </c>
      <c r="E91" s="4">
        <f>VLOOKUP(A91,[1]Water!$A$2:$W$217,17,0)</f>
        <v>104963449.49995387</v>
      </c>
      <c r="F91" s="2">
        <f t="shared" si="6"/>
        <v>1.3152987278229118E-4</v>
      </c>
      <c r="G91" s="4">
        <f>VLOOKUP(A91,[1]Sanitation!$A$2:$W$218,17,0)</f>
        <v>927756219.9510051</v>
      </c>
      <c r="H91" s="2">
        <f t="shared" si="7"/>
        <v>1.1625728590711824E-3</v>
      </c>
      <c r="I91" s="4">
        <f>VLOOKUP(A91,[1]ICT!$B$2:$R$223,12,0)</f>
        <v>3740220256.5000014</v>
      </c>
      <c r="J91" s="2">
        <f t="shared" si="8"/>
        <v>4.6868762112797164E-3</v>
      </c>
      <c r="K91" s="4">
        <f>VLOOKUP(A91,[1]Roads!$A$2:$R$216,12,0)</f>
        <v>40657175000</v>
      </c>
      <c r="L91" s="2">
        <f t="shared" si="9"/>
        <v>5.0947573473561381E-2</v>
      </c>
    </row>
    <row r="92" spans="1:12" x14ac:dyDescent="0.25">
      <c r="A92" s="5" t="s">
        <v>97</v>
      </c>
      <c r="B92" s="1">
        <f>VLOOKUP(A92,[1]Electricity!$A$2:$U$448,18,0)</f>
        <v>187997314828.78799</v>
      </c>
      <c r="C92" s="4">
        <f>VLOOKUP(A92,[1]Electricity!$A$2:$U$219,15,0)</f>
        <v>176112608.8239466</v>
      </c>
      <c r="D92" s="2">
        <f t="shared" si="5"/>
        <v>9.3678257577420733E-4</v>
      </c>
      <c r="E92" s="4">
        <f>VLOOKUP(A92,[1]Water!$A$2:$W$217,17,0)</f>
        <v>3371137974.0048223</v>
      </c>
      <c r="F92" s="2">
        <f t="shared" si="6"/>
        <v>1.793184108546959E-2</v>
      </c>
      <c r="G92" s="4">
        <f>VLOOKUP(A92,[1]Sanitation!$A$2:$W$218,17,0)</f>
        <v>2245804385.0729089</v>
      </c>
      <c r="H92" s="2">
        <f t="shared" si="7"/>
        <v>1.1945938627464956E-2</v>
      </c>
      <c r="I92" s="4">
        <f>VLOOKUP(A92,[1]ICT!$B$2:$R$223,12,0)</f>
        <v>2287763661.4875011</v>
      </c>
      <c r="J92" s="2">
        <f t="shared" si="8"/>
        <v>1.2169129455763782E-2</v>
      </c>
      <c r="K92" s="4" t="e">
        <f>VLOOKUP(A92,[1]Roads!$A$2:$R$216,12,0)</f>
        <v>#VALUE!</v>
      </c>
      <c r="L92" s="2" t="e">
        <f t="shared" si="9"/>
        <v>#VALUE!</v>
      </c>
    </row>
    <row r="93" spans="1:12" x14ac:dyDescent="0.25">
      <c r="A93" s="5" t="s">
        <v>98</v>
      </c>
      <c r="B93" s="1">
        <f>VLOOKUP(A93,[1]Electricity!$A$2:$U$448,18,0)</f>
        <v>1595833507.26</v>
      </c>
      <c r="C93" s="4" t="e">
        <f>VLOOKUP(A93,[1]Electricity!$A$2:$U$219,15,0)</f>
        <v>#VALUE!</v>
      </c>
      <c r="D93" s="2" t="e">
        <f t="shared" si="5"/>
        <v>#VALUE!</v>
      </c>
      <c r="E93" s="4" t="e">
        <f>VLOOKUP(A93,[1]Water!$A$2:$W$217,17,0)</f>
        <v>#VALUE!</v>
      </c>
      <c r="F93" s="2" t="e">
        <f t="shared" si="6"/>
        <v>#VALUE!</v>
      </c>
      <c r="G93" s="4" t="e">
        <f>VLOOKUP(A93,[1]Sanitation!$A$2:$W$218,17,0)</f>
        <v>#VALUE!</v>
      </c>
      <c r="H93" s="2" t="e">
        <f t="shared" si="7"/>
        <v>#VALUE!</v>
      </c>
      <c r="I93" s="4">
        <f>VLOOKUP(A93,[1]ICT!$B$2:$R$223,12,0)</f>
        <v>252638237.24999997</v>
      </c>
      <c r="J93" s="2">
        <f t="shared" si="8"/>
        <v>0.15831114969115576</v>
      </c>
      <c r="K93" s="4" t="e">
        <f>VLOOKUP(A93,[1]Roads!$A$2:$R$216,12,0)</f>
        <v>#VALUE!</v>
      </c>
      <c r="L93" s="2" t="e">
        <f t="shared" si="9"/>
        <v>#VALUE!</v>
      </c>
    </row>
    <row r="94" spans="1:12" x14ac:dyDescent="0.25">
      <c r="A94" s="5" t="s">
        <v>99</v>
      </c>
      <c r="B94" s="1" t="e">
        <f>VLOOKUP(A94,[1]Electricity!$A$2:$U$448,18,0)</f>
        <v>#N/A</v>
      </c>
      <c r="C94" s="4" t="e">
        <f>VLOOKUP(A94,[1]Electricity!$A$2:$U$219,15,0)</f>
        <v>#VALUE!</v>
      </c>
      <c r="D94" s="2" t="e">
        <f t="shared" si="5"/>
        <v>#VALUE!</v>
      </c>
      <c r="E94" s="4" t="e">
        <f>VLOOKUP(A94,[1]Water!$A$2:$W$217,17,0)</f>
        <v>#VALUE!</v>
      </c>
      <c r="F94" s="2" t="e">
        <f t="shared" si="6"/>
        <v>#VALUE!</v>
      </c>
      <c r="G94" s="4" t="e">
        <f>VLOOKUP(A94,[1]Sanitation!$A$2:$W$218,17,0)</f>
        <v>#VALUE!</v>
      </c>
      <c r="H94" s="2" t="e">
        <f t="shared" si="7"/>
        <v>#VALUE!</v>
      </c>
      <c r="I94" s="4">
        <f>VLOOKUP(A94,[1]ICT!$B$2:$R$223,12,0)</f>
        <v>10978121.832615294</v>
      </c>
      <c r="J94" s="2" t="e">
        <f t="shared" si="8"/>
        <v>#N/A</v>
      </c>
      <c r="K94" s="4" t="e">
        <f>VLOOKUP(A94,[1]Roads!$A$2:$R$216,12,0)</f>
        <v>#VALUE!</v>
      </c>
      <c r="L94" s="2" t="e">
        <f t="shared" si="9"/>
        <v>#VALUE!</v>
      </c>
    </row>
    <row r="95" spans="1:12" x14ac:dyDescent="0.25">
      <c r="A95" s="5" t="s">
        <v>100</v>
      </c>
      <c r="B95" s="1">
        <f>VLOOKUP(A95,[1]Electricity!$A$2:$U$448,18,0)</f>
        <v>0</v>
      </c>
      <c r="C95" s="4">
        <f>VLOOKUP(A95,[1]Electricity!$A$2:$U$219,15,0)</f>
        <v>0</v>
      </c>
      <c r="D95" s="2" t="e">
        <f t="shared" si="5"/>
        <v>#DIV/0!</v>
      </c>
      <c r="E95" s="4" t="e">
        <f>VLOOKUP(A95,[1]Water!$A$2:$W$217,17,0)</f>
        <v>#VALUE!</v>
      </c>
      <c r="F95" s="2" t="e">
        <f t="shared" si="6"/>
        <v>#VALUE!</v>
      </c>
      <c r="G95" s="4" t="e">
        <f>VLOOKUP(A95,[1]Sanitation!$A$2:$W$218,17,0)</f>
        <v>#VALUE!</v>
      </c>
      <c r="H95" s="2" t="e">
        <f t="shared" si="7"/>
        <v>#VALUE!</v>
      </c>
      <c r="I95" s="4">
        <f>VLOOKUP(A95,[1]ICT!$B$2:$R$223,12,0)</f>
        <v>595939738.75402033</v>
      </c>
      <c r="J95" s="2" t="e">
        <f t="shared" si="8"/>
        <v>#DIV/0!</v>
      </c>
      <c r="K95" s="4">
        <f>VLOOKUP(A95,[1]Roads!$A$2:$R$216,12,0)</f>
        <v>0</v>
      </c>
      <c r="L95" s="2" t="e">
        <f t="shared" si="9"/>
        <v>#DIV/0!</v>
      </c>
    </row>
    <row r="96" spans="1:12" x14ac:dyDescent="0.25">
      <c r="A96" s="5" t="s">
        <v>101</v>
      </c>
      <c r="B96" s="1">
        <f>VLOOKUP(A96,[1]Electricity!$A$2:$U$448,18,0)</f>
        <v>0</v>
      </c>
      <c r="C96" s="4" t="e">
        <f>VLOOKUP(A96,[1]Electricity!$A$2:$U$219,15,0)</f>
        <v>#VALUE!</v>
      </c>
      <c r="D96" s="2" t="e">
        <f t="shared" si="5"/>
        <v>#VALUE!</v>
      </c>
      <c r="E96" s="4" t="e">
        <f>VLOOKUP(A96,[1]Water!$A$2:$W$217,17,0)</f>
        <v>#VALUE!</v>
      </c>
      <c r="F96" s="2" t="e">
        <f t="shared" si="6"/>
        <v>#VALUE!</v>
      </c>
      <c r="G96" s="4" t="e">
        <f>VLOOKUP(A96,[1]Sanitation!$A$2:$W$218,17,0)</f>
        <v>#VALUE!</v>
      </c>
      <c r="H96" s="2" t="e">
        <f t="shared" si="7"/>
        <v>#VALUE!</v>
      </c>
      <c r="I96" s="4">
        <f>VLOOKUP(A96,[1]ICT!$B$2:$R$223,12,0)</f>
        <v>0</v>
      </c>
      <c r="J96" s="2" t="e">
        <f t="shared" si="8"/>
        <v>#DIV/0!</v>
      </c>
      <c r="K96" s="4" t="e">
        <f>VLOOKUP(A96,[1]Roads!$A$2:$R$216,12,0)</f>
        <v>#VALUE!</v>
      </c>
      <c r="L96" s="2" t="e">
        <f t="shared" si="9"/>
        <v>#VALUE!</v>
      </c>
    </row>
    <row r="97" spans="1:12" x14ac:dyDescent="0.25">
      <c r="A97" s="5" t="s">
        <v>102</v>
      </c>
      <c r="B97" s="1">
        <f>VLOOKUP(A97,[1]Electricity!$A$2:$U$448,18,0)</f>
        <v>0</v>
      </c>
      <c r="C97" s="4">
        <f>VLOOKUP(A97,[1]Electricity!$A$2:$U$219,15,0)</f>
        <v>84891631.432125673</v>
      </c>
      <c r="D97" s="2" t="e">
        <f t="shared" si="5"/>
        <v>#DIV/0!</v>
      </c>
      <c r="E97" s="4">
        <f>VLOOKUP(A97,[1]Water!$A$2:$W$217,17,0)</f>
        <v>73273490.690318927</v>
      </c>
      <c r="F97" s="2" t="e">
        <f t="shared" si="6"/>
        <v>#DIV/0!</v>
      </c>
      <c r="G97" s="4">
        <f>VLOOKUP(A97,[1]Sanitation!$A$2:$W$218,17,0)</f>
        <v>121900150.0802519</v>
      </c>
      <c r="H97" s="2" t="e">
        <f t="shared" si="7"/>
        <v>#DIV/0!</v>
      </c>
      <c r="I97" s="4">
        <f>VLOOKUP(A97,[1]ICT!$B$2:$R$223,12,0)</f>
        <v>195892448.50991705</v>
      </c>
      <c r="J97" s="2" t="e">
        <f t="shared" si="8"/>
        <v>#DIV/0!</v>
      </c>
      <c r="K97" s="4" t="e">
        <f>VLOOKUP(A97,[1]Roads!$A$2:$R$216,12,0)</f>
        <v>#VALUE!</v>
      </c>
      <c r="L97" s="2" t="e">
        <f t="shared" si="9"/>
        <v>#VALUE!</v>
      </c>
    </row>
    <row r="98" spans="1:12" x14ac:dyDescent="0.25">
      <c r="A98" s="5" t="s">
        <v>103</v>
      </c>
      <c r="B98" s="1">
        <f>VLOOKUP(A98,[1]Electricity!$A$2:$U$448,18,0)</f>
        <v>0</v>
      </c>
      <c r="C98" s="4">
        <f>VLOOKUP(A98,[1]Electricity!$A$2:$U$219,15,0)</f>
        <v>0</v>
      </c>
      <c r="D98" s="2" t="e">
        <f t="shared" si="5"/>
        <v>#DIV/0!</v>
      </c>
      <c r="E98" s="4" t="e">
        <f>VLOOKUP(A98,[1]Water!$A$2:$W$217,17,0)</f>
        <v>#VALUE!</v>
      </c>
      <c r="F98" s="2" t="e">
        <f t="shared" si="6"/>
        <v>#VALUE!</v>
      </c>
      <c r="G98" s="4" t="e">
        <f>VLOOKUP(A98,[1]Sanitation!$A$2:$W$218,17,0)</f>
        <v>#VALUE!</v>
      </c>
      <c r="H98" s="2" t="e">
        <f t="shared" si="7"/>
        <v>#VALUE!</v>
      </c>
      <c r="I98" s="4">
        <f>VLOOKUP(A98,[1]ICT!$B$2:$R$223,12,0)</f>
        <v>6425939630.1034393</v>
      </c>
      <c r="J98" s="2" t="e">
        <f t="shared" si="8"/>
        <v>#DIV/0!</v>
      </c>
      <c r="K98" s="4" t="e">
        <f>VLOOKUP(A98,[1]Roads!$A$2:$R$216,12,0)</f>
        <v>#VALUE!</v>
      </c>
      <c r="L98" s="2" t="e">
        <f t="shared" si="9"/>
        <v>#VALUE!</v>
      </c>
    </row>
    <row r="99" spans="1:12" x14ac:dyDescent="0.25">
      <c r="A99" s="5" t="s">
        <v>104</v>
      </c>
      <c r="B99" s="1">
        <f>VLOOKUP(A99,[1]Electricity!$A$2:$U$448,18,0)</f>
        <v>26788681953.431999</v>
      </c>
      <c r="C99" s="4">
        <f>VLOOKUP(A99,[1]Electricity!$A$2:$U$219,15,0)</f>
        <v>9697901.9520171508</v>
      </c>
      <c r="D99" s="2">
        <f t="shared" si="5"/>
        <v>3.6201489751811833E-4</v>
      </c>
      <c r="E99" s="4">
        <f>VLOOKUP(A99,[1]Water!$A$2:$W$217,17,0)</f>
        <v>179574222.83069804</v>
      </c>
      <c r="F99" s="2">
        <f t="shared" si="6"/>
        <v>6.7033616339490006E-3</v>
      </c>
      <c r="G99" s="4">
        <f>VLOOKUP(A99,[1]Sanitation!$A$2:$W$218,17,0)</f>
        <v>59103157.416552417</v>
      </c>
      <c r="H99" s="2">
        <f t="shared" si="7"/>
        <v>2.2062734373902442E-3</v>
      </c>
      <c r="I99" s="4">
        <f>VLOOKUP(A99,[1]ICT!$B$2:$R$223,12,0)</f>
        <v>0</v>
      </c>
      <c r="J99" s="2">
        <f t="shared" si="8"/>
        <v>0</v>
      </c>
      <c r="K99" s="4">
        <f>VLOOKUP(A99,[1]Roads!$A$2:$R$216,12,0)</f>
        <v>0</v>
      </c>
      <c r="L99" s="2">
        <f t="shared" si="9"/>
        <v>0</v>
      </c>
    </row>
    <row r="100" spans="1:12" x14ac:dyDescent="0.25">
      <c r="A100" s="5" t="s">
        <v>105</v>
      </c>
      <c r="B100" s="1">
        <f>VLOOKUP(A100,[1]Electricity!$A$2:$U$448,18,0)</f>
        <v>51142375446.435005</v>
      </c>
      <c r="C100" s="4" t="e">
        <f>VLOOKUP(A100,[1]Electricity!$A$2:$U$219,15,0)</f>
        <v>#VALUE!</v>
      </c>
      <c r="D100" s="2" t="e">
        <f t="shared" si="5"/>
        <v>#VALUE!</v>
      </c>
      <c r="E100" s="4">
        <f>VLOOKUP(A100,[1]Water!$A$2:$W$217,17,0)</f>
        <v>451649694.35921198</v>
      </c>
      <c r="F100" s="2">
        <f t="shared" si="6"/>
        <v>8.8312224533304354E-3</v>
      </c>
      <c r="G100" s="4">
        <f>VLOOKUP(A100,[1]Sanitation!$A$2:$W$218,17,0)</f>
        <v>184664941.62385949</v>
      </c>
      <c r="H100" s="2">
        <f t="shared" si="7"/>
        <v>3.6108010238451289E-3</v>
      </c>
      <c r="I100" s="4">
        <f>VLOOKUP(A100,[1]ICT!$B$2:$R$223,12,0)</f>
        <v>8790248049.1875</v>
      </c>
      <c r="J100" s="2">
        <f t="shared" si="8"/>
        <v>0.17187797736133986</v>
      </c>
      <c r="K100" s="4">
        <f>VLOOKUP(A100,[1]Roads!$A$2:$R$216,12,0)</f>
        <v>11684976875.000031</v>
      </c>
      <c r="L100" s="2">
        <f t="shared" si="9"/>
        <v>0.22847935343242956</v>
      </c>
    </row>
    <row r="101" spans="1:12" x14ac:dyDescent="0.25">
      <c r="A101" s="5" t="s">
        <v>106</v>
      </c>
      <c r="B101" s="1">
        <f>VLOOKUP(A101,[1]Electricity!$A$2:$U$448,18,0)</f>
        <v>0</v>
      </c>
      <c r="C101" s="4">
        <f>VLOOKUP(A101,[1]Electricity!$A$2:$U$219,15,0)</f>
        <v>18366258560.943459</v>
      </c>
      <c r="D101" s="2" t="e">
        <f t="shared" si="5"/>
        <v>#DIV/0!</v>
      </c>
      <c r="E101" s="4">
        <f>VLOOKUP(A101,[1]Water!$A$2:$W$217,17,0)</f>
        <v>1539102434.0708737</v>
      </c>
      <c r="F101" s="2" t="e">
        <f t="shared" si="6"/>
        <v>#DIV/0!</v>
      </c>
      <c r="G101" s="4">
        <f>VLOOKUP(A101,[1]Sanitation!$A$2:$W$218,17,0)</f>
        <v>7895221351.0972986</v>
      </c>
      <c r="H101" s="2" t="e">
        <f t="shared" si="7"/>
        <v>#DIV/0!</v>
      </c>
      <c r="I101" s="4">
        <f>VLOOKUP(A101,[1]ICT!$B$2:$R$223,12,0)</f>
        <v>19215497057.399998</v>
      </c>
      <c r="J101" s="2" t="e">
        <f t="shared" si="8"/>
        <v>#DIV/0!</v>
      </c>
      <c r="K101" s="4">
        <f>VLOOKUP(A101,[1]Roads!$A$2:$R$216,12,0)</f>
        <v>67164187500</v>
      </c>
      <c r="L101" s="2" t="e">
        <f t="shared" si="9"/>
        <v>#DIV/0!</v>
      </c>
    </row>
    <row r="102" spans="1:12" x14ac:dyDescent="0.25">
      <c r="A102" s="5" t="s">
        <v>107</v>
      </c>
      <c r="B102" s="1">
        <f>VLOOKUP(A102,[1]Electricity!$A$2:$U$448,18,0)</f>
        <v>0</v>
      </c>
      <c r="C102" s="4">
        <f>VLOOKUP(A102,[1]Electricity!$A$2:$U$219,15,0)</f>
        <v>9989710.8998530768</v>
      </c>
      <c r="D102" s="2" t="e">
        <f t="shared" si="5"/>
        <v>#DIV/0!</v>
      </c>
      <c r="E102" s="4">
        <f>VLOOKUP(A102,[1]Water!$A$2:$W$217,17,0)</f>
        <v>7574666.5610611355</v>
      </c>
      <c r="F102" s="2" t="e">
        <f t="shared" si="6"/>
        <v>#DIV/0!</v>
      </c>
      <c r="G102" s="4">
        <f>VLOOKUP(A102,[1]Sanitation!$A$2:$W$218,17,0)</f>
        <v>11070778.803826276</v>
      </c>
      <c r="H102" s="2" t="e">
        <f t="shared" si="7"/>
        <v>#DIV/0!</v>
      </c>
      <c r="I102" s="4">
        <f>VLOOKUP(A102,[1]ICT!$B$2:$R$223,12,0)</f>
        <v>95526521.999999985</v>
      </c>
      <c r="J102" s="2" t="e">
        <f t="shared" si="8"/>
        <v>#DIV/0!</v>
      </c>
      <c r="K102" s="4" t="e">
        <f>VLOOKUP(A102,[1]Roads!$A$2:$R$216,12,0)</f>
        <v>#VALUE!</v>
      </c>
      <c r="L102" s="2" t="e">
        <f t="shared" si="9"/>
        <v>#VALUE!</v>
      </c>
    </row>
    <row r="103" spans="1:12" x14ac:dyDescent="0.25">
      <c r="A103" s="5" t="s">
        <v>108</v>
      </c>
      <c r="B103" s="1">
        <f>VLOOKUP(A103,[1]Electricity!$A$2:$U$448,18,0)</f>
        <v>102777208632.12689</v>
      </c>
      <c r="C103" s="4">
        <f>VLOOKUP(A103,[1]Electricity!$A$2:$U$219,15,0)</f>
        <v>3416021063.0990281</v>
      </c>
      <c r="D103" s="2">
        <f t="shared" si="5"/>
        <v>3.3237145750144664E-2</v>
      </c>
      <c r="E103" s="4">
        <f>VLOOKUP(A103,[1]Water!$A$2:$W$217,17,0)</f>
        <v>247797537.16058004</v>
      </c>
      <c r="F103" s="2">
        <f t="shared" si="6"/>
        <v>2.4110164155900374E-3</v>
      </c>
      <c r="G103" s="4">
        <f>VLOOKUP(A103,[1]Sanitation!$A$2:$W$218,17,0)</f>
        <v>462004890.6700092</v>
      </c>
      <c r="H103" s="2">
        <f t="shared" si="7"/>
        <v>4.4952076128441584E-3</v>
      </c>
      <c r="I103" s="4">
        <f>VLOOKUP(A103,[1]ICT!$B$2:$R$223,12,0)</f>
        <v>6549899986.3439398</v>
      </c>
      <c r="J103" s="2">
        <f t="shared" si="8"/>
        <v>6.3729109532329922E-2</v>
      </c>
      <c r="K103" s="4" t="e">
        <f>VLOOKUP(A103,[1]Roads!$A$2:$R$216,12,0)</f>
        <v>#VALUE!</v>
      </c>
      <c r="L103" s="2" t="e">
        <f t="shared" si="9"/>
        <v>#VALUE!</v>
      </c>
    </row>
    <row r="104" spans="1:12" x14ac:dyDescent="0.25">
      <c r="A104" s="5" t="s">
        <v>109</v>
      </c>
      <c r="B104" s="1" t="e">
        <f>VLOOKUP(A104,[1]Electricity!$A$2:$U$448,18,0)</f>
        <v>#N/A</v>
      </c>
      <c r="C104" s="4">
        <f>VLOOKUP(A104,[1]Electricity!$A$2:$U$219,15,0)</f>
        <v>600322818.38539124</v>
      </c>
      <c r="D104" s="2" t="e">
        <f t="shared" si="5"/>
        <v>#N/A</v>
      </c>
      <c r="E104" s="4">
        <f>VLOOKUP(A104,[1]Water!$A$2:$W$217,17,0)</f>
        <v>654861813.86719811</v>
      </c>
      <c r="F104" s="2" t="e">
        <f t="shared" si="6"/>
        <v>#N/A</v>
      </c>
      <c r="G104" s="4">
        <f>VLOOKUP(A104,[1]Sanitation!$A$2:$W$218,17,0)</f>
        <v>0</v>
      </c>
      <c r="H104" s="2" t="e">
        <f t="shared" si="7"/>
        <v>#N/A</v>
      </c>
      <c r="I104" s="4">
        <f>VLOOKUP(A104,[1]ICT!$B$2:$R$223,12,0)</f>
        <v>1608292780.1400917</v>
      </c>
      <c r="J104" s="2" t="e">
        <f t="shared" si="8"/>
        <v>#N/A</v>
      </c>
      <c r="K104" s="4">
        <f>VLOOKUP(A104,[1]Roads!$A$2:$R$216,12,0)</f>
        <v>29369999999.999954</v>
      </c>
      <c r="L104" s="2" t="e">
        <f t="shared" si="9"/>
        <v>#N/A</v>
      </c>
    </row>
    <row r="105" spans="1:12" x14ac:dyDescent="0.25">
      <c r="A105" s="5" t="s">
        <v>110</v>
      </c>
      <c r="B105" s="1">
        <f>VLOOKUP(A105,[1]Electricity!$A$2:$U$448,18,0)</f>
        <v>0</v>
      </c>
      <c r="C105" s="4" t="e">
        <f>VLOOKUP(A105,[1]Electricity!$A$2:$U$219,15,0)</f>
        <v>#VALUE!</v>
      </c>
      <c r="D105" s="2" t="e">
        <f t="shared" si="5"/>
        <v>#VALUE!</v>
      </c>
      <c r="E105" s="4" t="e">
        <f>VLOOKUP(A105,[1]Water!$A$2:$W$217,17,0)</f>
        <v>#VALUE!</v>
      </c>
      <c r="F105" s="2" t="e">
        <f t="shared" si="6"/>
        <v>#VALUE!</v>
      </c>
      <c r="G105" s="4" t="e">
        <f>VLOOKUP(A105,[1]Sanitation!$A$2:$W$218,17,0)</f>
        <v>#VALUE!</v>
      </c>
      <c r="H105" s="2" t="e">
        <f t="shared" si="7"/>
        <v>#VALUE!</v>
      </c>
      <c r="I105" s="4" t="e">
        <f>VLOOKUP(A105,[1]ICT!$B$2:$R$223,12,0)</f>
        <v>#VALUE!</v>
      </c>
      <c r="J105" s="2" t="e">
        <f t="shared" si="8"/>
        <v>#VALUE!</v>
      </c>
      <c r="K105" s="4">
        <f>VLOOKUP(A105,[1]Roads!$A$2:$R$216,12,0)</f>
        <v>5977846874.9999971</v>
      </c>
      <c r="L105" s="2" t="e">
        <f t="shared" si="9"/>
        <v>#DIV/0!</v>
      </c>
    </row>
    <row r="106" spans="1:12" x14ac:dyDescent="0.25">
      <c r="A106" s="5" t="s">
        <v>111</v>
      </c>
      <c r="B106" s="1">
        <f>VLOOKUP(A106,[1]Electricity!$A$2:$U$448,18,0)</f>
        <v>188907650597.65497</v>
      </c>
      <c r="C106" s="4">
        <f>VLOOKUP(A106,[1]Electricity!$A$2:$U$219,15,0)</f>
        <v>48968965.806924827</v>
      </c>
      <c r="D106" s="2">
        <f t="shared" si="5"/>
        <v>2.5922171840049715E-4</v>
      </c>
      <c r="E106" s="4">
        <f>VLOOKUP(A106,[1]Water!$A$2:$W$217,17,0)</f>
        <v>28585926.046908125</v>
      </c>
      <c r="F106" s="2">
        <f t="shared" si="6"/>
        <v>1.5132222520617691E-4</v>
      </c>
      <c r="G106" s="4">
        <f>VLOOKUP(A106,[1]Sanitation!$A$2:$W$218,17,0)</f>
        <v>0</v>
      </c>
      <c r="H106" s="2">
        <f t="shared" si="7"/>
        <v>0</v>
      </c>
      <c r="I106" s="4">
        <f>VLOOKUP(A106,[1]ICT!$B$2:$R$223,12,0)</f>
        <v>281631012.07500023</v>
      </c>
      <c r="J106" s="2">
        <f t="shared" si="8"/>
        <v>1.4908396308142763E-3</v>
      </c>
      <c r="K106" s="4" t="e">
        <f>VLOOKUP(A106,[1]Roads!$A$2:$R$216,12,0)</f>
        <v>#VALUE!</v>
      </c>
      <c r="L106" s="2" t="e">
        <f t="shared" si="9"/>
        <v>#VALUE!</v>
      </c>
    </row>
    <row r="107" spans="1:12" x14ac:dyDescent="0.25">
      <c r="A107" s="5" t="s">
        <v>112</v>
      </c>
      <c r="B107" s="1">
        <f>VLOOKUP(A107,[1]Electricity!$A$2:$U$448,18,0)</f>
        <v>6789835983.1049995</v>
      </c>
      <c r="C107" s="4" t="e">
        <f>VLOOKUP(A107,[1]Electricity!$A$2:$U$219,15,0)</f>
        <v>#VALUE!</v>
      </c>
      <c r="D107" s="2" t="e">
        <f t="shared" si="5"/>
        <v>#VALUE!</v>
      </c>
      <c r="E107" s="4">
        <f>VLOOKUP(A107,[1]Water!$A$2:$W$217,17,0)</f>
        <v>236966461.12897718</v>
      </c>
      <c r="F107" s="2">
        <f t="shared" si="6"/>
        <v>3.4900174572495661E-2</v>
      </c>
      <c r="G107" s="4">
        <f>VLOOKUP(A107,[1]Sanitation!$A$2:$W$218,17,0)</f>
        <v>201721353.53943306</v>
      </c>
      <c r="H107" s="2">
        <f t="shared" si="7"/>
        <v>2.9709311689026349E-2</v>
      </c>
      <c r="I107" s="4">
        <f>VLOOKUP(A107,[1]ICT!$B$2:$R$223,12,0)</f>
        <v>2980622822.8197308</v>
      </c>
      <c r="J107" s="2">
        <f t="shared" si="8"/>
        <v>0.4389830373276099</v>
      </c>
      <c r="K107" s="4" t="e">
        <f>VLOOKUP(A107,[1]Roads!$A$2:$R$216,12,0)</f>
        <v>#VALUE!</v>
      </c>
      <c r="L107" s="2" t="e">
        <f t="shared" si="9"/>
        <v>#VALUE!</v>
      </c>
    </row>
    <row r="108" spans="1:12" x14ac:dyDescent="0.25">
      <c r="A108" s="5" t="s">
        <v>113</v>
      </c>
      <c r="B108" s="1" t="e">
        <f>VLOOKUP(A108,[1]Electricity!$A$2:$U$448,18,0)</f>
        <v>#N/A</v>
      </c>
      <c r="C108" s="4">
        <f>VLOOKUP(A108,[1]Electricity!$A$2:$U$219,15,0)</f>
        <v>517303165.76277286</v>
      </c>
      <c r="D108" s="2" t="e">
        <f t="shared" si="5"/>
        <v>#N/A</v>
      </c>
      <c r="E108" s="4">
        <f>VLOOKUP(A108,[1]Water!$A$2:$W$217,17,0)</f>
        <v>785489189.20212364</v>
      </c>
      <c r="F108" s="2" t="e">
        <f t="shared" si="6"/>
        <v>#N/A</v>
      </c>
      <c r="G108" s="4">
        <f>VLOOKUP(A108,[1]Sanitation!$A$2:$W$218,17,0)</f>
        <v>571149639.89580655</v>
      </c>
      <c r="H108" s="2" t="e">
        <f t="shared" si="7"/>
        <v>#N/A</v>
      </c>
      <c r="I108" s="4">
        <f>VLOOKUP(A108,[1]ICT!$B$2:$R$223,12,0)</f>
        <v>2158798300.9507852</v>
      </c>
      <c r="J108" s="2" t="e">
        <f t="shared" si="8"/>
        <v>#N/A</v>
      </c>
      <c r="K108" s="4" t="e">
        <f>VLOOKUP(A108,[1]Roads!$A$2:$R$216,12,0)</f>
        <v>#VALUE!</v>
      </c>
      <c r="L108" s="2" t="e">
        <f t="shared" si="9"/>
        <v>#VALUE!</v>
      </c>
    </row>
    <row r="109" spans="1:12" x14ac:dyDescent="0.25">
      <c r="A109" s="5" t="s">
        <v>114</v>
      </c>
      <c r="B109" s="1">
        <f>VLOOKUP(A109,[1]Electricity!$A$2:$U$448,18,0)</f>
        <v>0</v>
      </c>
      <c r="C109" s="4" t="e">
        <f>VLOOKUP(A109,[1]Electricity!$A$2:$U$219,15,0)</f>
        <v>#VALUE!</v>
      </c>
      <c r="D109" s="2" t="e">
        <f t="shared" si="5"/>
        <v>#VALUE!</v>
      </c>
      <c r="E109" s="4">
        <f>VLOOKUP(A109,[1]Water!$A$2:$W$217,17,0)</f>
        <v>8258437.4656955944</v>
      </c>
      <c r="F109" s="2" t="e">
        <f t="shared" si="6"/>
        <v>#DIV/0!</v>
      </c>
      <c r="G109" s="4" t="e">
        <f>VLOOKUP(A109,[1]Sanitation!$A$2:$W$218,17,0)</f>
        <v>#VALUE!</v>
      </c>
      <c r="H109" s="2" t="e">
        <f t="shared" si="7"/>
        <v>#VALUE!</v>
      </c>
      <c r="I109" s="4">
        <f>VLOOKUP(A109,[1]ICT!$B$2:$R$223,12,0)</f>
        <v>0</v>
      </c>
      <c r="J109" s="2" t="e">
        <f t="shared" si="8"/>
        <v>#DIV/0!</v>
      </c>
      <c r="K109" s="4" t="e">
        <f>VLOOKUP(A109,[1]Roads!$A$2:$R$216,12,0)</f>
        <v>#VALUE!</v>
      </c>
      <c r="L109" s="2" t="e">
        <f t="shared" si="9"/>
        <v>#VALUE!</v>
      </c>
    </row>
    <row r="110" spans="1:12" x14ac:dyDescent="0.25">
      <c r="A110" s="5" t="s">
        <v>115</v>
      </c>
      <c r="B110" s="1">
        <f>VLOOKUP(A110,[1]Electricity!$A$2:$U$448,18,0)</f>
        <v>28903129058.871002</v>
      </c>
      <c r="C110" s="4">
        <f>VLOOKUP(A110,[1]Electricity!$A$2:$U$219,15,0)</f>
        <v>893576.28903443727</v>
      </c>
      <c r="D110" s="2">
        <f t="shared" si="5"/>
        <v>3.0916247414401629E-5</v>
      </c>
      <c r="E110" s="4">
        <f>VLOOKUP(A110,[1]Water!$A$2:$W$217,17,0)</f>
        <v>0</v>
      </c>
      <c r="F110" s="2">
        <f t="shared" si="6"/>
        <v>0</v>
      </c>
      <c r="G110" s="4" t="e">
        <f>VLOOKUP(A110,[1]Sanitation!$A$2:$W$218,17,0)</f>
        <v>#VALUE!</v>
      </c>
      <c r="H110" s="2" t="e">
        <f t="shared" si="7"/>
        <v>#VALUE!</v>
      </c>
      <c r="I110" s="4">
        <f>VLOOKUP(A110,[1]ICT!$B$2:$R$223,12,0)</f>
        <v>2341530353.0587502</v>
      </c>
      <c r="J110" s="2">
        <f t="shared" si="8"/>
        <v>8.1013040086055435E-2</v>
      </c>
      <c r="K110" s="4" t="e">
        <f>VLOOKUP(A110,[1]Roads!$A$2:$R$216,12,0)</f>
        <v>#VALUE!</v>
      </c>
      <c r="L110" s="2" t="e">
        <f t="shared" si="9"/>
        <v>#VALUE!</v>
      </c>
    </row>
    <row r="111" spans="1:12" x14ac:dyDescent="0.25">
      <c r="A111" s="5" t="s">
        <v>116</v>
      </c>
      <c r="B111" s="1">
        <f>VLOOKUP(A111,[1]Electricity!$A$2:$U$448,18,0)</f>
        <v>307474295.25</v>
      </c>
      <c r="C111" s="4">
        <f>VLOOKUP(A111,[1]Electricity!$A$2:$U$219,15,0)</f>
        <v>722320008.21831679</v>
      </c>
      <c r="D111" s="2">
        <f t="shared" si="5"/>
        <v>2.3492045331172013</v>
      </c>
      <c r="E111" s="4">
        <f>VLOOKUP(A111,[1]Water!$A$2:$W$217,17,0)</f>
        <v>69230210.054556757</v>
      </c>
      <c r="F111" s="2">
        <f t="shared" si="6"/>
        <v>0.22515771602392756</v>
      </c>
      <c r="G111" s="4">
        <f>VLOOKUP(A111,[1]Sanitation!$A$2:$W$218,17,0)</f>
        <v>177425374.55282602</v>
      </c>
      <c r="H111" s="2">
        <f t="shared" si="7"/>
        <v>0.57704132440913702</v>
      </c>
      <c r="I111" s="4">
        <f>VLOOKUP(A111,[1]ICT!$B$2:$R$223,12,0)</f>
        <v>1136431595.8190978</v>
      </c>
      <c r="J111" s="2">
        <f t="shared" si="8"/>
        <v>3.6960214670793614</v>
      </c>
      <c r="K111" s="4" t="e">
        <f>VLOOKUP(A111,[1]Roads!$A$2:$R$216,12,0)</f>
        <v>#VALUE!</v>
      </c>
      <c r="L111" s="2" t="e">
        <f t="shared" si="9"/>
        <v>#VALUE!</v>
      </c>
    </row>
    <row r="112" spans="1:12" x14ac:dyDescent="0.25">
      <c r="A112" s="5" t="s">
        <v>117</v>
      </c>
      <c r="B112" s="1">
        <f>VLOOKUP(A112,[1]Electricity!$A$2:$U$448,18,0)</f>
        <v>0</v>
      </c>
      <c r="C112" s="4">
        <f>VLOOKUP(A112,[1]Electricity!$A$2:$U$219,15,0)</f>
        <v>2206217080.90692</v>
      </c>
      <c r="D112" s="2" t="e">
        <f t="shared" si="5"/>
        <v>#DIV/0!</v>
      </c>
      <c r="E112" s="4">
        <f>VLOOKUP(A112,[1]Water!$A$2:$W$217,17,0)</f>
        <v>85148851.736537144</v>
      </c>
      <c r="F112" s="2" t="e">
        <f t="shared" si="6"/>
        <v>#DIV/0!</v>
      </c>
      <c r="G112" s="4">
        <f>VLOOKUP(A112,[1]Sanitation!$A$2:$W$218,17,0)</f>
        <v>350049984.9179678</v>
      </c>
      <c r="H112" s="2" t="e">
        <f t="shared" si="7"/>
        <v>#DIV/0!</v>
      </c>
      <c r="I112" s="4">
        <f>VLOOKUP(A112,[1]ICT!$B$2:$R$223,12,0)</f>
        <v>2495439986.2874999</v>
      </c>
      <c r="J112" s="2" t="e">
        <f t="shared" si="8"/>
        <v>#DIV/0!</v>
      </c>
      <c r="K112" s="4" t="e">
        <f>VLOOKUP(A112,[1]Roads!$A$2:$R$216,12,0)</f>
        <v>#VALUE!</v>
      </c>
      <c r="L112" s="2" t="e">
        <f t="shared" si="9"/>
        <v>#VALUE!</v>
      </c>
    </row>
    <row r="113" spans="1:12" x14ac:dyDescent="0.25">
      <c r="A113" s="5" t="s">
        <v>118</v>
      </c>
      <c r="B113" s="1">
        <f>VLOOKUP(A113,[1]Electricity!$A$2:$U$448,18,0)</f>
        <v>0</v>
      </c>
      <c r="C113" s="4">
        <f>VLOOKUP(A113,[1]Electricity!$A$2:$U$219,15,0)</f>
        <v>0</v>
      </c>
      <c r="D113" s="2" t="e">
        <f t="shared" si="5"/>
        <v>#DIV/0!</v>
      </c>
      <c r="E113" s="4" t="e">
        <f>VLOOKUP(A113,[1]Water!$A$2:$W$217,17,0)</f>
        <v>#VALUE!</v>
      </c>
      <c r="F113" s="2" t="e">
        <f t="shared" si="6"/>
        <v>#VALUE!</v>
      </c>
      <c r="G113" s="4">
        <f>VLOOKUP(A113,[1]Sanitation!$A$2:$W$218,17,0)</f>
        <v>58745495.577215433</v>
      </c>
      <c r="H113" s="2" t="e">
        <f t="shared" si="7"/>
        <v>#DIV/0!</v>
      </c>
      <c r="I113" s="4">
        <f>VLOOKUP(A113,[1]ICT!$B$2:$R$223,12,0)</f>
        <v>877486409.22641647</v>
      </c>
      <c r="J113" s="2" t="e">
        <f t="shared" si="8"/>
        <v>#DIV/0!</v>
      </c>
      <c r="K113" s="4" t="e">
        <f>VLOOKUP(A113,[1]Roads!$A$2:$R$216,12,0)</f>
        <v>#VALUE!</v>
      </c>
      <c r="L113" s="2" t="e">
        <f t="shared" si="9"/>
        <v>#VALUE!</v>
      </c>
    </row>
    <row r="114" spans="1:12" x14ac:dyDescent="0.25">
      <c r="A114" s="5" t="s">
        <v>119</v>
      </c>
      <c r="B114" s="1" t="e">
        <f>VLOOKUP(A114,[1]Electricity!$A$2:$U$448,18,0)</f>
        <v>#N/A</v>
      </c>
      <c r="C114" s="4" t="e">
        <f>VLOOKUP(A114,[1]Electricity!$A$2:$U$219,15,0)</f>
        <v>#VALUE!</v>
      </c>
      <c r="D114" s="2" t="e">
        <f t="shared" si="5"/>
        <v>#VALUE!</v>
      </c>
      <c r="E114" s="4" t="e">
        <f>VLOOKUP(A114,[1]Water!$A$2:$W$217,17,0)</f>
        <v>#VALUE!</v>
      </c>
      <c r="F114" s="2" t="e">
        <f t="shared" si="6"/>
        <v>#VALUE!</v>
      </c>
      <c r="G114" s="4" t="e">
        <f>VLOOKUP(A114,[1]Sanitation!$A$2:$W$218,17,0)</f>
        <v>#VALUE!</v>
      </c>
      <c r="H114" s="2" t="e">
        <f t="shared" si="7"/>
        <v>#VALUE!</v>
      </c>
      <c r="I114" s="4">
        <f>VLOOKUP(A114,[1]ICT!$B$2:$R$223,12,0)</f>
        <v>4812866.765629936</v>
      </c>
      <c r="J114" s="2" t="e">
        <f t="shared" si="8"/>
        <v>#N/A</v>
      </c>
      <c r="K114" s="4" t="e">
        <f>VLOOKUP(A114,[1]Roads!$A$2:$R$216,12,0)</f>
        <v>#VALUE!</v>
      </c>
      <c r="L114" s="2" t="e">
        <f t="shared" si="9"/>
        <v>#VALUE!</v>
      </c>
    </row>
    <row r="115" spans="1:12" x14ac:dyDescent="0.25">
      <c r="A115" s="5" t="s">
        <v>120</v>
      </c>
      <c r="B115" s="1">
        <f>VLOOKUP(A115,[1]Electricity!$A$2:$U$448,18,0)</f>
        <v>0</v>
      </c>
      <c r="C115" s="4" t="e">
        <f>VLOOKUP(A115,[1]Electricity!$A$2:$U$219,15,0)</f>
        <v>#VALUE!</v>
      </c>
      <c r="D115" s="2" t="e">
        <f t="shared" si="5"/>
        <v>#VALUE!</v>
      </c>
      <c r="E115" s="4">
        <f>VLOOKUP(A115,[1]Water!$A$2:$W$217,17,0)</f>
        <v>39170556.014162399</v>
      </c>
      <c r="F115" s="2" t="e">
        <f t="shared" si="6"/>
        <v>#DIV/0!</v>
      </c>
      <c r="G115" s="4">
        <f>VLOOKUP(A115,[1]Sanitation!$A$2:$W$218,17,0)</f>
        <v>15992946.897404693</v>
      </c>
      <c r="H115" s="2" t="e">
        <f t="shared" si="7"/>
        <v>#DIV/0!</v>
      </c>
      <c r="I115" s="4">
        <f>VLOOKUP(A115,[1]ICT!$B$2:$R$223,12,0)</f>
        <v>172338387.57420108</v>
      </c>
      <c r="J115" s="2" t="e">
        <f t="shared" si="8"/>
        <v>#DIV/0!</v>
      </c>
      <c r="K115" s="4">
        <f>VLOOKUP(A115,[1]Roads!$A$2:$R$216,12,0)</f>
        <v>57698649332.209938</v>
      </c>
      <c r="L115" s="2" t="e">
        <f t="shared" si="9"/>
        <v>#DIV/0!</v>
      </c>
    </row>
    <row r="116" spans="1:12" x14ac:dyDescent="0.25">
      <c r="A116" s="5" t="s">
        <v>121</v>
      </c>
      <c r="B116" s="1">
        <f>VLOOKUP(A116,[1]Electricity!$A$2:$U$448,18,0)</f>
        <v>0</v>
      </c>
      <c r="C116" s="4" t="e">
        <f>VLOOKUP(A116,[1]Electricity!$A$2:$U$219,15,0)</f>
        <v>#VALUE!</v>
      </c>
      <c r="D116" s="2" t="e">
        <f t="shared" si="5"/>
        <v>#VALUE!</v>
      </c>
      <c r="E116" s="4" t="e">
        <f>VLOOKUP(A116,[1]Water!$A$2:$W$217,17,0)</f>
        <v>#VALUE!</v>
      </c>
      <c r="F116" s="2" t="e">
        <f t="shared" si="6"/>
        <v>#VALUE!</v>
      </c>
      <c r="G116" s="4" t="e">
        <f>VLOOKUP(A116,[1]Sanitation!$A$2:$W$218,17,0)</f>
        <v>#VALUE!</v>
      </c>
      <c r="H116" s="2" t="e">
        <f t="shared" si="7"/>
        <v>#VALUE!</v>
      </c>
      <c r="I116" s="4">
        <f>VLOOKUP(A116,[1]ICT!$B$2:$R$223,12,0)</f>
        <v>6128876.8232124085</v>
      </c>
      <c r="J116" s="2" t="e">
        <f t="shared" si="8"/>
        <v>#DIV/0!</v>
      </c>
      <c r="K116" s="4" t="e">
        <f>VLOOKUP(A116,[1]Roads!$A$2:$R$216,12,0)</f>
        <v>#VALUE!</v>
      </c>
      <c r="L116" s="2" t="e">
        <f t="shared" si="9"/>
        <v>#VALUE!</v>
      </c>
    </row>
    <row r="117" spans="1:12" x14ac:dyDescent="0.25">
      <c r="A117" s="5" t="s">
        <v>122</v>
      </c>
      <c r="B117" s="1" t="e">
        <f>VLOOKUP(A117,[1]Electricity!$A$2:$U$448,18,0)</f>
        <v>#N/A</v>
      </c>
      <c r="C117" s="4">
        <f>VLOOKUP(A117,[1]Electricity!$A$2:$U$219,15,0)</f>
        <v>8069678.4202582603</v>
      </c>
      <c r="D117" s="2" t="e">
        <f t="shared" si="5"/>
        <v>#N/A</v>
      </c>
      <c r="E117" s="4" t="e">
        <f>VLOOKUP(A117,[1]Water!$A$2:$W$217,17,0)</f>
        <v>#VALUE!</v>
      </c>
      <c r="F117" s="2" t="e">
        <f t="shared" si="6"/>
        <v>#VALUE!</v>
      </c>
      <c r="G117" s="4" t="e">
        <f>VLOOKUP(A117,[1]Sanitation!$A$2:$W$218,17,0)</f>
        <v>#VALUE!</v>
      </c>
      <c r="H117" s="2" t="e">
        <f t="shared" si="7"/>
        <v>#VALUE!</v>
      </c>
      <c r="I117" s="4">
        <f>VLOOKUP(A117,[1]ICT!$B$2:$R$223,12,0)</f>
        <v>30979798.048071433</v>
      </c>
      <c r="J117" s="2" t="e">
        <f t="shared" si="8"/>
        <v>#N/A</v>
      </c>
      <c r="K117" s="4" t="e">
        <f>VLOOKUP(A117,[1]Roads!$A$2:$R$216,12,0)</f>
        <v>#VALUE!</v>
      </c>
      <c r="L117" s="2" t="e">
        <f t="shared" si="9"/>
        <v>#VALUE!</v>
      </c>
    </row>
    <row r="118" spans="1:12" x14ac:dyDescent="0.25">
      <c r="A118" s="5" t="s">
        <v>123</v>
      </c>
      <c r="B118" s="1">
        <f>VLOOKUP(A118,[1]Electricity!$A$2:$U$448,18,0)</f>
        <v>0</v>
      </c>
      <c r="C118" s="4" t="e">
        <f>VLOOKUP(A118,[1]Electricity!$A$2:$U$219,15,0)</f>
        <v>#VALUE!</v>
      </c>
      <c r="D118" s="2" t="e">
        <f t="shared" si="5"/>
        <v>#VALUE!</v>
      </c>
      <c r="E118" s="4" t="e">
        <f>VLOOKUP(A118,[1]Water!$A$2:$W$217,17,0)</f>
        <v>#VALUE!</v>
      </c>
      <c r="F118" s="2" t="e">
        <f t="shared" si="6"/>
        <v>#VALUE!</v>
      </c>
      <c r="G118" s="4">
        <f>VLOOKUP(A118,[1]Sanitation!$A$2:$W$218,17,0)</f>
        <v>15839090.126440618</v>
      </c>
      <c r="H118" s="2" t="e">
        <f t="shared" si="7"/>
        <v>#DIV/0!</v>
      </c>
      <c r="I118" s="4">
        <f>VLOOKUP(A118,[1]ICT!$B$2:$R$223,12,0)</f>
        <v>278580353.62499988</v>
      </c>
      <c r="J118" s="2" t="e">
        <f t="shared" si="8"/>
        <v>#DIV/0!</v>
      </c>
      <c r="K118" s="4">
        <f>VLOOKUP(A118,[1]Roads!$A$2:$R$216,12,0)</f>
        <v>6691238125</v>
      </c>
      <c r="L118" s="2" t="e">
        <f t="shared" si="9"/>
        <v>#DIV/0!</v>
      </c>
    </row>
    <row r="119" spans="1:12" x14ac:dyDescent="0.25">
      <c r="A119" s="5" t="s">
        <v>124</v>
      </c>
      <c r="B119" s="1">
        <f>VLOOKUP(A119,[1]Electricity!$A$2:$U$448,18,0)</f>
        <v>1268591488.9499998</v>
      </c>
      <c r="C119" s="4">
        <f>VLOOKUP(A119,[1]Electricity!$A$2:$U$219,15,0)</f>
        <v>11098441980.29192</v>
      </c>
      <c r="D119" s="2">
        <f t="shared" si="5"/>
        <v>8.7486334860073729</v>
      </c>
      <c r="E119" s="4">
        <f>VLOOKUP(A119,[1]Water!$A$2:$W$217,17,0)</f>
        <v>409574673.04174203</v>
      </c>
      <c r="F119" s="2">
        <f t="shared" si="6"/>
        <v>0.32285781247101286</v>
      </c>
      <c r="G119" s="4">
        <f>VLOOKUP(A119,[1]Sanitation!$A$2:$W$218,17,0)</f>
        <v>3281407014.5807843</v>
      </c>
      <c r="H119" s="2">
        <f t="shared" si="7"/>
        <v>2.5866538150092522</v>
      </c>
      <c r="I119" s="4">
        <f>VLOOKUP(A119,[1]ICT!$B$2:$R$223,12,0)</f>
        <v>20905257799.023132</v>
      </c>
      <c r="J119" s="2">
        <f t="shared" si="8"/>
        <v>16.479109296505055</v>
      </c>
      <c r="K119" s="4">
        <f>VLOOKUP(A119,[1]Roads!$A$2:$R$216,12,0)</f>
        <v>39708984375.000015</v>
      </c>
      <c r="L119" s="2">
        <f t="shared" si="9"/>
        <v>31.301632338607863</v>
      </c>
    </row>
    <row r="120" spans="1:12" x14ac:dyDescent="0.25">
      <c r="A120" s="5" t="s">
        <v>125</v>
      </c>
      <c r="B120" s="1">
        <f>VLOOKUP(A120,[1]Electricity!$A$2:$U$448,18,0)</f>
        <v>1352883548.1600001</v>
      </c>
      <c r="C120" s="4">
        <f>VLOOKUP(A120,[1]Electricity!$A$2:$U$219,15,0)</f>
        <v>8525987292.9258509</v>
      </c>
      <c r="D120" s="2">
        <f t="shared" si="5"/>
        <v>6.3020851310681447</v>
      </c>
      <c r="E120" s="4">
        <f>VLOOKUP(A120,[1]Water!$A$2:$W$217,17,0)</f>
        <v>119265132.95730507</v>
      </c>
      <c r="F120" s="2">
        <f t="shared" si="6"/>
        <v>8.815624457811802E-2</v>
      </c>
      <c r="G120" s="4">
        <f>VLOOKUP(A120,[1]Sanitation!$A$2:$W$218,17,0)</f>
        <v>883443224.81653714</v>
      </c>
      <c r="H120" s="2">
        <f t="shared" si="7"/>
        <v>0.65300758961705985</v>
      </c>
      <c r="I120" s="4">
        <f>VLOOKUP(A120,[1]ICT!$B$2:$R$223,12,0)</f>
        <v>12470319311.625</v>
      </c>
      <c r="J120" s="2">
        <f t="shared" si="8"/>
        <v>9.2175851562282318</v>
      </c>
      <c r="K120" s="4" t="e">
        <f>VLOOKUP(A120,[1]Roads!$A$2:$R$216,12,0)</f>
        <v>#VALUE!</v>
      </c>
      <c r="L120" s="2" t="e">
        <f t="shared" si="9"/>
        <v>#VALUE!</v>
      </c>
    </row>
    <row r="121" spans="1:12" x14ac:dyDescent="0.25">
      <c r="A121" s="5" t="s">
        <v>126</v>
      </c>
      <c r="B121" s="1">
        <f>VLOOKUP(A121,[1]Electricity!$A$2:$U$448,18,0)</f>
        <v>69874817122.080002</v>
      </c>
      <c r="C121" s="4">
        <f>VLOOKUP(A121,[1]Electricity!$A$2:$U$219,15,0)</f>
        <v>44561254.660241887</v>
      </c>
      <c r="D121" s="2">
        <f t="shared" si="5"/>
        <v>6.3772982163785602E-4</v>
      </c>
      <c r="E121" s="4">
        <f>VLOOKUP(A121,[1]Water!$A$2:$W$217,17,0)</f>
        <v>81438860.469745204</v>
      </c>
      <c r="F121" s="2">
        <f t="shared" si="6"/>
        <v>1.1654965812284185E-3</v>
      </c>
      <c r="G121" s="4">
        <f>VLOOKUP(A121,[1]Sanitation!$A$2:$W$218,17,0)</f>
        <v>360971575.06307286</v>
      </c>
      <c r="H121" s="2">
        <f t="shared" si="7"/>
        <v>5.1659752387245694E-3</v>
      </c>
      <c r="I121" s="4">
        <f>VLOOKUP(A121,[1]ICT!$B$2:$R$223,12,0)</f>
        <v>4468440074.1750011</v>
      </c>
      <c r="J121" s="2">
        <f t="shared" si="8"/>
        <v>6.3949220308771329E-2</v>
      </c>
      <c r="K121" s="4">
        <f>VLOOKUP(A121,[1]Roads!$A$2:$R$216,12,0)</f>
        <v>32804378749.999939</v>
      </c>
      <c r="L121" s="2">
        <f t="shared" si="9"/>
        <v>0.46947355429476983</v>
      </c>
    </row>
    <row r="122" spans="1:12" x14ac:dyDescent="0.25">
      <c r="A122" s="5" t="s">
        <v>127</v>
      </c>
      <c r="B122" s="1">
        <f>VLOOKUP(A122,[1]Electricity!$A$2:$U$448,18,0)</f>
        <v>58687931.737500004</v>
      </c>
      <c r="C122" s="4">
        <f>VLOOKUP(A122,[1]Electricity!$A$2:$U$219,15,0)</f>
        <v>30698.347981428284</v>
      </c>
      <c r="D122" s="2">
        <f t="shared" si="5"/>
        <v>5.230776937026197E-4</v>
      </c>
      <c r="E122" s="4">
        <f>VLOOKUP(A122,[1]Water!$A$2:$W$217,17,0)</f>
        <v>491413.48430612951</v>
      </c>
      <c r="F122" s="2">
        <f t="shared" si="6"/>
        <v>8.3733311050068846E-3</v>
      </c>
      <c r="G122" s="4">
        <f>VLOOKUP(A122,[1]Sanitation!$A$2:$W$218,17,0)</f>
        <v>2638790.179618502</v>
      </c>
      <c r="H122" s="2">
        <f t="shared" si="7"/>
        <v>4.4963080168190464E-2</v>
      </c>
      <c r="I122" s="4">
        <f>VLOOKUP(A122,[1]ICT!$B$2:$R$223,12,0)</f>
        <v>12356999.54999998</v>
      </c>
      <c r="J122" s="2">
        <f t="shared" si="8"/>
        <v>0.21055435392186758</v>
      </c>
      <c r="K122" s="4" t="e">
        <f>VLOOKUP(A122,[1]Roads!$A$2:$R$216,12,0)</f>
        <v>#VALUE!</v>
      </c>
      <c r="L122" s="2" t="e">
        <f t="shared" si="9"/>
        <v>#VALUE!</v>
      </c>
    </row>
    <row r="123" spans="1:12" x14ac:dyDescent="0.25">
      <c r="A123" s="5" t="s">
        <v>128</v>
      </c>
      <c r="B123" s="1">
        <f>VLOOKUP(A123,[1]Electricity!$A$2:$U$448,18,0)</f>
        <v>1496651615.5320003</v>
      </c>
      <c r="C123" s="4">
        <f>VLOOKUP(A123,[1]Electricity!$A$2:$U$219,15,0)</f>
        <v>7810620370.648283</v>
      </c>
      <c r="D123" s="2">
        <f t="shared" si="5"/>
        <v>5.2187297896123388</v>
      </c>
      <c r="E123" s="4">
        <f>VLOOKUP(A123,[1]Water!$A$2:$W$217,17,0)</f>
        <v>707084633.7530359</v>
      </c>
      <c r="F123" s="2">
        <f t="shared" si="6"/>
        <v>0.47244437276853862</v>
      </c>
      <c r="G123" s="4">
        <f>VLOOKUP(A123,[1]Sanitation!$A$2:$W$218,17,0)</f>
        <v>1670539492.8437595</v>
      </c>
      <c r="H123" s="2">
        <f t="shared" si="7"/>
        <v>1.1161846053598445</v>
      </c>
      <c r="I123" s="4">
        <f>VLOOKUP(A123,[1]ICT!$B$2:$R$223,12,0)</f>
        <v>15928040716.825207</v>
      </c>
      <c r="J123" s="2">
        <f t="shared" si="8"/>
        <v>10.642450488494893</v>
      </c>
      <c r="K123" s="4" t="e">
        <f>VLOOKUP(A123,[1]Roads!$A$2:$R$216,12,0)</f>
        <v>#VALUE!</v>
      </c>
      <c r="L123" s="2" t="e">
        <f t="shared" si="9"/>
        <v>#VALUE!</v>
      </c>
    </row>
    <row r="124" spans="1:12" x14ac:dyDescent="0.25">
      <c r="A124" s="5" t="s">
        <v>129</v>
      </c>
      <c r="B124" s="1">
        <f>VLOOKUP(A124,[1]Electricity!$A$2:$U$448,18,0)</f>
        <v>0</v>
      </c>
      <c r="C124" s="4" t="e">
        <f>VLOOKUP(A124,[1]Electricity!$A$2:$U$219,15,0)</f>
        <v>#VALUE!</v>
      </c>
      <c r="D124" s="2" t="e">
        <f t="shared" si="5"/>
        <v>#VALUE!</v>
      </c>
      <c r="E124" s="4" t="e">
        <f>VLOOKUP(A124,[1]Water!$A$2:$W$217,17,0)</f>
        <v>#VALUE!</v>
      </c>
      <c r="F124" s="2" t="e">
        <f t="shared" si="6"/>
        <v>#VALUE!</v>
      </c>
      <c r="G124" s="4" t="e">
        <f>VLOOKUP(A124,[1]Sanitation!$A$2:$W$218,17,0)</f>
        <v>#VALUE!</v>
      </c>
      <c r="H124" s="2" t="e">
        <f t="shared" si="7"/>
        <v>#VALUE!</v>
      </c>
      <c r="I124" s="4">
        <f>VLOOKUP(A124,[1]ICT!$B$2:$R$223,12,0)</f>
        <v>29403200.680459838</v>
      </c>
      <c r="J124" s="2" t="e">
        <f t="shared" si="8"/>
        <v>#DIV/0!</v>
      </c>
      <c r="K124" s="4" t="e">
        <f>VLOOKUP(A124,[1]Roads!$A$2:$R$216,12,0)</f>
        <v>#VALUE!</v>
      </c>
      <c r="L124" s="2" t="e">
        <f t="shared" si="9"/>
        <v>#VALUE!</v>
      </c>
    </row>
    <row r="125" spans="1:12" x14ac:dyDescent="0.25">
      <c r="A125" s="6" t="s">
        <v>130</v>
      </c>
      <c r="B125" s="1" t="e">
        <f>VLOOKUP(A125,[1]Electricity!$A$2:$U$448,18,0)</f>
        <v>#N/A</v>
      </c>
      <c r="C125" s="4">
        <f>VLOOKUP(A125,[1]Electricity!$A$2:$U$219,15,0)</f>
        <v>4440287.5950913336</v>
      </c>
      <c r="D125" s="2" t="e">
        <f t="shared" si="5"/>
        <v>#N/A</v>
      </c>
      <c r="E125" s="4">
        <f>VLOOKUP(A125,[1]Water!$A$2:$W$217,17,0)</f>
        <v>554651.8383276189</v>
      </c>
      <c r="F125" s="2" t="e">
        <f t="shared" si="6"/>
        <v>#N/A</v>
      </c>
      <c r="G125" s="4">
        <f>VLOOKUP(A125,[1]Sanitation!$A$2:$W$218,17,0)</f>
        <v>1994052.6098628901</v>
      </c>
      <c r="H125" s="2" t="e">
        <f t="shared" si="7"/>
        <v>#N/A</v>
      </c>
      <c r="I125" s="4">
        <f>VLOOKUP(A125,[1]ICT!$B$2:$R$223,12,0)</f>
        <v>14243088.448846795</v>
      </c>
      <c r="J125" s="2" t="e">
        <f t="shared" si="8"/>
        <v>#N/A</v>
      </c>
      <c r="K125" s="4" t="e">
        <f>VLOOKUP(A125,[1]Roads!$A$2:$R$216,12,0)</f>
        <v>#VALUE!</v>
      </c>
      <c r="L125" s="2" t="e">
        <f t="shared" si="9"/>
        <v>#VALUE!</v>
      </c>
    </row>
    <row r="126" spans="1:12" x14ac:dyDescent="0.25">
      <c r="A126" s="5" t="s">
        <v>131</v>
      </c>
      <c r="B126" s="1">
        <f>VLOOKUP(A126,[1]Electricity!$A$2:$U$448,18,0)</f>
        <v>1089590412.24</v>
      </c>
      <c r="C126" s="4">
        <f>VLOOKUP(A126,[1]Electricity!$A$2:$U$219,15,0)</f>
        <v>1659716859.8845422</v>
      </c>
      <c r="D126" s="2">
        <f t="shared" si="5"/>
        <v>1.5232484071445396</v>
      </c>
      <c r="E126" s="4">
        <f>VLOOKUP(A126,[1]Water!$A$2:$W$217,17,0)</f>
        <v>425351190.74562448</v>
      </c>
      <c r="F126" s="2">
        <f t="shared" si="6"/>
        <v>0.39037714169233528</v>
      </c>
      <c r="G126" s="4">
        <f>VLOOKUP(A126,[1]Sanitation!$A$2:$W$218,17,0)</f>
        <v>483731718.15978408</v>
      </c>
      <c r="H126" s="2">
        <f t="shared" si="7"/>
        <v>0.44395739236115295</v>
      </c>
      <c r="I126" s="4">
        <f>VLOOKUP(A126,[1]ICT!$B$2:$R$223,12,0)</f>
        <v>4312943485.9874992</v>
      </c>
      <c r="J126" s="2">
        <f t="shared" si="8"/>
        <v>3.95831629714956</v>
      </c>
      <c r="K126" s="4">
        <f>VLOOKUP(A126,[1]Roads!$A$2:$R$216,12,0)</f>
        <v>9455484375.0000019</v>
      </c>
      <c r="L126" s="2">
        <f t="shared" si="9"/>
        <v>8.6780172336146411</v>
      </c>
    </row>
    <row r="127" spans="1:12" x14ac:dyDescent="0.25">
      <c r="A127" s="5" t="s">
        <v>132</v>
      </c>
      <c r="B127" s="1">
        <f>VLOOKUP(A127,[1]Electricity!$A$2:$U$448,18,0)</f>
        <v>0</v>
      </c>
      <c r="C127" s="4">
        <f>VLOOKUP(A127,[1]Electricity!$A$2:$U$219,15,0)</f>
        <v>0</v>
      </c>
      <c r="D127" s="2" t="e">
        <f t="shared" si="5"/>
        <v>#DIV/0!</v>
      </c>
      <c r="E127" s="4">
        <f>VLOOKUP(A127,[1]Water!$A$2:$W$217,17,0)</f>
        <v>1903157.417927502</v>
      </c>
      <c r="F127" s="2" t="e">
        <f t="shared" si="6"/>
        <v>#DIV/0!</v>
      </c>
      <c r="G127" s="4">
        <f>VLOOKUP(A127,[1]Sanitation!$A$2:$W$218,17,0)</f>
        <v>16765707.805598883</v>
      </c>
      <c r="H127" s="2" t="e">
        <f t="shared" si="7"/>
        <v>#DIV/0!</v>
      </c>
      <c r="I127" s="4">
        <f>VLOOKUP(A127,[1]ICT!$B$2:$R$223,12,0)</f>
        <v>127096590.10504115</v>
      </c>
      <c r="J127" s="2" t="e">
        <f t="shared" si="8"/>
        <v>#DIV/0!</v>
      </c>
      <c r="K127" s="4" t="e">
        <f>VLOOKUP(A127,[1]Roads!$A$2:$R$216,12,0)</f>
        <v>#VALUE!</v>
      </c>
      <c r="L127" s="2" t="e">
        <f t="shared" si="9"/>
        <v>#VALUE!</v>
      </c>
    </row>
    <row r="128" spans="1:12" x14ac:dyDescent="0.25">
      <c r="A128" s="5" t="s">
        <v>133</v>
      </c>
      <c r="B128" s="1">
        <f>VLOOKUP(A128,[1]Electricity!$A$2:$U$448,18,0)</f>
        <v>0</v>
      </c>
      <c r="C128" s="4">
        <f>VLOOKUP(A128,[1]Electricity!$A$2:$U$219,15,0)</f>
        <v>392766069.47461653</v>
      </c>
      <c r="D128" s="2" t="e">
        <f t="shared" si="5"/>
        <v>#DIV/0!</v>
      </c>
      <c r="E128" s="4">
        <f>VLOOKUP(A128,[1]Water!$A$2:$W$217,17,0)</f>
        <v>5115014542.9596882</v>
      </c>
      <c r="F128" s="2" t="e">
        <f t="shared" si="6"/>
        <v>#DIV/0!</v>
      </c>
      <c r="G128" s="4">
        <f>VLOOKUP(A128,[1]Sanitation!$A$2:$W$218,17,0)</f>
        <v>8721712864.3873062</v>
      </c>
      <c r="H128" s="2" t="e">
        <f t="shared" si="7"/>
        <v>#DIV/0!</v>
      </c>
      <c r="I128" s="4">
        <f>VLOOKUP(A128,[1]ICT!$B$2:$R$223,12,0)</f>
        <v>32445971862.539253</v>
      </c>
      <c r="J128" s="2" t="e">
        <f t="shared" si="8"/>
        <v>#DIV/0!</v>
      </c>
      <c r="K128" s="4">
        <f>VLOOKUP(A128,[1]Roads!$A$2:$R$216,12,0)</f>
        <v>272210737500.00018</v>
      </c>
      <c r="L128" s="2" t="e">
        <f t="shared" si="9"/>
        <v>#DIV/0!</v>
      </c>
    </row>
    <row r="129" spans="1:12" x14ac:dyDescent="0.25">
      <c r="A129" s="5" t="s">
        <v>134</v>
      </c>
      <c r="B129" s="1" t="e">
        <f>VLOOKUP(A129,[1]Electricity!$A$2:$U$448,18,0)</f>
        <v>#N/A</v>
      </c>
      <c r="C129" s="4">
        <f>VLOOKUP(A129,[1]Electricity!$A$2:$U$219,15,0)</f>
        <v>9221577.2942651697</v>
      </c>
      <c r="D129" s="2" t="e">
        <f t="shared" si="5"/>
        <v>#N/A</v>
      </c>
      <c r="E129" s="4">
        <f>VLOOKUP(A129,[1]Water!$A$2:$W$217,17,0)</f>
        <v>2182546.3092117212</v>
      </c>
      <c r="F129" s="2" t="e">
        <f t="shared" si="6"/>
        <v>#N/A</v>
      </c>
      <c r="G129" s="4">
        <f>VLOOKUP(A129,[1]Sanitation!$A$2:$W$218,17,0)</f>
        <v>7814926.4549968885</v>
      </c>
      <c r="H129" s="2" t="e">
        <f t="shared" si="7"/>
        <v>#N/A</v>
      </c>
      <c r="I129" s="4">
        <f>VLOOKUP(A129,[1]ICT!$B$2:$R$223,12,0)</f>
        <v>29580007.652048152</v>
      </c>
      <c r="J129" s="2" t="e">
        <f t="shared" si="8"/>
        <v>#N/A</v>
      </c>
      <c r="K129" s="4" t="e">
        <f>VLOOKUP(A129,[1]Roads!$A$2:$R$216,12,0)</f>
        <v>#VALUE!</v>
      </c>
      <c r="L129" s="2" t="e">
        <f t="shared" si="9"/>
        <v>#VALUE!</v>
      </c>
    </row>
    <row r="130" spans="1:12" x14ac:dyDescent="0.25">
      <c r="A130" s="5" t="s">
        <v>135</v>
      </c>
      <c r="B130" s="1">
        <f>VLOOKUP(A130,[1]Electricity!$A$2:$U$448,18,0)</f>
        <v>0</v>
      </c>
      <c r="C130" s="4" t="e">
        <f>VLOOKUP(A130,[1]Electricity!$A$2:$U$219,15,0)</f>
        <v>#VALUE!</v>
      </c>
      <c r="D130" s="2" t="e">
        <f t="shared" si="5"/>
        <v>#VALUE!</v>
      </c>
      <c r="E130" s="4">
        <f>VLOOKUP(A130,[1]Water!$A$2:$W$217,17,0)</f>
        <v>34111652.746738829</v>
      </c>
      <c r="F130" s="2" t="e">
        <f t="shared" si="6"/>
        <v>#DIV/0!</v>
      </c>
      <c r="G130" s="4">
        <f>VLOOKUP(A130,[1]Sanitation!$A$2:$W$218,17,0)</f>
        <v>38511501.746997274</v>
      </c>
      <c r="H130" s="2" t="e">
        <f t="shared" si="7"/>
        <v>#DIV/0!</v>
      </c>
      <c r="I130" s="4">
        <f>VLOOKUP(A130,[1]ICT!$B$2:$R$223,12,0)</f>
        <v>328391156.98593664</v>
      </c>
      <c r="J130" s="2" t="e">
        <f t="shared" si="8"/>
        <v>#DIV/0!</v>
      </c>
      <c r="K130" s="4">
        <f>VLOOKUP(A130,[1]Roads!$A$2:$R$216,12,0)</f>
        <v>2064651874.9999969</v>
      </c>
      <c r="L130" s="2" t="e">
        <f t="shared" si="9"/>
        <v>#DIV/0!</v>
      </c>
    </row>
    <row r="131" spans="1:12" x14ac:dyDescent="0.25">
      <c r="A131" s="5" t="s">
        <v>136</v>
      </c>
      <c r="B131" s="1" t="e">
        <f>VLOOKUP(A131,[1]Electricity!$A$2:$U$448,18,0)</f>
        <v>#N/A</v>
      </c>
      <c r="C131" s="4" t="e">
        <f>VLOOKUP(A131,[1]Electricity!$A$2:$U$219,15,0)</f>
        <v>#VALUE!</v>
      </c>
      <c r="D131" s="2" t="e">
        <f t="shared" si="5"/>
        <v>#VALUE!</v>
      </c>
      <c r="E131" s="4" t="e">
        <f>VLOOKUP(A131,[1]Water!$A$2:$W$217,17,0)</f>
        <v>#VALUE!</v>
      </c>
      <c r="F131" s="2" t="e">
        <f t="shared" si="6"/>
        <v>#VALUE!</v>
      </c>
      <c r="G131" s="4" t="e">
        <f>VLOOKUP(A131,[1]Sanitation!$A$2:$W$218,17,0)</f>
        <v>#VALUE!</v>
      </c>
      <c r="H131" s="2" t="e">
        <f t="shared" si="7"/>
        <v>#VALUE!</v>
      </c>
      <c r="I131" s="4">
        <f>VLOOKUP(A131,[1]ICT!$B$2:$R$223,12,0)</f>
        <v>4863952.0877062511</v>
      </c>
      <c r="J131" s="2" t="e">
        <f t="shared" si="8"/>
        <v>#N/A</v>
      </c>
      <c r="K131" s="4" t="e">
        <f>VLOOKUP(A131,[1]Roads!$A$2:$R$216,12,0)</f>
        <v>#VALUE!</v>
      </c>
      <c r="L131" s="2" t="e">
        <f t="shared" si="9"/>
        <v>#VALUE!</v>
      </c>
    </row>
    <row r="132" spans="1:12" x14ac:dyDescent="0.25">
      <c r="A132" s="5" t="s">
        <v>137</v>
      </c>
      <c r="B132" s="1">
        <f>VLOOKUP(A132,[1]Electricity!$A$2:$U$448,18,0)</f>
        <v>0</v>
      </c>
      <c r="C132" s="4">
        <f>VLOOKUP(A132,[1]Electricity!$A$2:$U$219,15,0)</f>
        <v>80769966.051416799</v>
      </c>
      <c r="D132" s="2" t="e">
        <f t="shared" ref="D132:D195" si="10">C132/B132</f>
        <v>#DIV/0!</v>
      </c>
      <c r="E132" s="4">
        <f>VLOOKUP(A132,[1]Water!$A$2:$W$217,17,0)</f>
        <v>105688256.64284958</v>
      </c>
      <c r="F132" s="2" t="e">
        <f t="shared" ref="F132:F195" si="11">E132/B132</f>
        <v>#DIV/0!</v>
      </c>
      <c r="G132" s="4">
        <f>VLOOKUP(A132,[1]Sanitation!$A$2:$W$218,17,0)</f>
        <v>112717563.0240116</v>
      </c>
      <c r="H132" s="2" t="e">
        <f t="shared" ref="H132:H195" si="12">G132/B132</f>
        <v>#DIV/0!</v>
      </c>
      <c r="I132" s="4">
        <f>VLOOKUP(A132,[1]ICT!$B$2:$R$223,12,0)</f>
        <v>368151474.66845906</v>
      </c>
      <c r="J132" s="2" t="e">
        <f t="shared" ref="J132:J195" si="13">I132/B132</f>
        <v>#DIV/0!</v>
      </c>
      <c r="K132" s="4" t="e">
        <f>VLOOKUP(A132,[1]Roads!$A$2:$R$216,12,0)</f>
        <v>#VALUE!</v>
      </c>
      <c r="L132" s="2" t="e">
        <f t="shared" ref="L132:L195" si="14">K132/B132</f>
        <v>#VALUE!</v>
      </c>
    </row>
    <row r="133" spans="1:12" x14ac:dyDescent="0.25">
      <c r="A133" s="5" t="s">
        <v>138</v>
      </c>
      <c r="B133" s="1" t="e">
        <f>VLOOKUP(A133,[1]Electricity!$A$2:$U$448,18,0)</f>
        <v>#N/A</v>
      </c>
      <c r="C133" s="4" t="e">
        <f>VLOOKUP(A133,[1]Electricity!$A$2:$U$219,15,0)</f>
        <v>#VALUE!</v>
      </c>
      <c r="D133" s="2" t="e">
        <f t="shared" si="10"/>
        <v>#VALUE!</v>
      </c>
      <c r="E133" s="4">
        <f>VLOOKUP(A133,[1]Water!$A$2:$W$217,17,0)</f>
        <v>3380660.4154646783</v>
      </c>
      <c r="F133" s="2" t="e">
        <f t="shared" si="11"/>
        <v>#N/A</v>
      </c>
      <c r="G133" s="4">
        <f>VLOOKUP(A133,[1]Sanitation!$A$2:$W$218,17,0)</f>
        <v>5228370.8003532542</v>
      </c>
      <c r="H133" s="2" t="e">
        <f t="shared" si="12"/>
        <v>#N/A</v>
      </c>
      <c r="I133" s="4">
        <f>VLOOKUP(A133,[1]ICT!$B$2:$R$223,12,0)</f>
        <v>39989121.345323764</v>
      </c>
      <c r="J133" s="2" t="e">
        <f t="shared" si="13"/>
        <v>#N/A</v>
      </c>
      <c r="K133" s="4">
        <f>VLOOKUP(A133,[1]Roads!$A$2:$R$216,12,0)</f>
        <v>2786176250.0000038</v>
      </c>
      <c r="L133" s="2" t="e">
        <f t="shared" si="14"/>
        <v>#N/A</v>
      </c>
    </row>
    <row r="134" spans="1:12" x14ac:dyDescent="0.25">
      <c r="A134" s="5" t="s">
        <v>139</v>
      </c>
      <c r="B134" s="1">
        <f>VLOOKUP(A134,[1]Electricity!$A$2:$U$448,18,0)</f>
        <v>9931975452.9269981</v>
      </c>
      <c r="C134" s="4">
        <f>VLOOKUP(A134,[1]Electricity!$A$2:$U$219,15,0)</f>
        <v>74481034.574340001</v>
      </c>
      <c r="D134" s="2">
        <f t="shared" si="10"/>
        <v>7.4991158533713551E-3</v>
      </c>
      <c r="E134" s="4">
        <f>VLOOKUP(A134,[1]Water!$A$2:$W$217,17,0)</f>
        <v>1965401610.9504831</v>
      </c>
      <c r="F134" s="2">
        <f t="shared" si="11"/>
        <v>0.1978862735077814</v>
      </c>
      <c r="G134" s="4">
        <f>VLOOKUP(A134,[1]Sanitation!$A$2:$W$218,17,0)</f>
        <v>2233138858.8843589</v>
      </c>
      <c r="H134" s="2">
        <f t="shared" si="12"/>
        <v>0.22484337274778934</v>
      </c>
      <c r="I134" s="4">
        <f>VLOOKUP(A134,[1]ICT!$B$2:$R$223,12,0)</f>
        <v>4629351116.25</v>
      </c>
      <c r="J134" s="2">
        <f t="shared" si="13"/>
        <v>0.46610577504857903</v>
      </c>
      <c r="K134" s="4">
        <f>VLOOKUP(A134,[1]Roads!$A$2:$R$216,12,0)</f>
        <v>18249887500.000004</v>
      </c>
      <c r="L134" s="2">
        <f t="shared" si="14"/>
        <v>1.8374881801204692</v>
      </c>
    </row>
    <row r="135" spans="1:12" x14ac:dyDescent="0.25">
      <c r="A135" s="5" t="s">
        <v>140</v>
      </c>
      <c r="B135" s="1">
        <f>VLOOKUP(A135,[1]Electricity!$A$2:$U$448,18,0)</f>
        <v>8625211346.8395004</v>
      </c>
      <c r="C135" s="4">
        <f>VLOOKUP(A135,[1]Electricity!$A$2:$U$219,15,0)</f>
        <v>11887107110.545856</v>
      </c>
      <c r="D135" s="2">
        <f t="shared" si="10"/>
        <v>1.3781815462297742</v>
      </c>
      <c r="E135" s="4">
        <f>VLOOKUP(A135,[1]Water!$A$2:$W$217,17,0)</f>
        <v>290741019.97675675</v>
      </c>
      <c r="F135" s="2">
        <f t="shared" si="11"/>
        <v>3.3708277778409658E-2</v>
      </c>
      <c r="G135" s="4">
        <f>VLOOKUP(A135,[1]Sanitation!$A$2:$W$218,17,0)</f>
        <v>3192849734.444129</v>
      </c>
      <c r="H135" s="2">
        <f t="shared" si="12"/>
        <v>0.37017640566153448</v>
      </c>
      <c r="I135" s="4">
        <f>VLOOKUP(A135,[1]ICT!$B$2:$R$223,12,0)</f>
        <v>30071363701.443748</v>
      </c>
      <c r="J135" s="2">
        <f t="shared" si="13"/>
        <v>3.4864494900130962</v>
      </c>
      <c r="K135" s="4" t="e">
        <f>VLOOKUP(A135,[1]Roads!$A$2:$R$216,12,0)</f>
        <v>#VALUE!</v>
      </c>
      <c r="L135" s="2" t="e">
        <f t="shared" si="14"/>
        <v>#VALUE!</v>
      </c>
    </row>
    <row r="136" spans="1:12" x14ac:dyDescent="0.25">
      <c r="A136" s="5" t="s">
        <v>141</v>
      </c>
      <c r="B136" s="1">
        <f>VLOOKUP(A136,[1]Electricity!$A$2:$U$448,18,0)</f>
        <v>4152061917.0270004</v>
      </c>
      <c r="C136" s="4">
        <f>VLOOKUP(A136,[1]Electricity!$A$2:$U$219,15,0)</f>
        <v>5192375696.8058081</v>
      </c>
      <c r="D136" s="2">
        <f t="shared" si="10"/>
        <v>1.2505535323335697</v>
      </c>
      <c r="E136" s="4">
        <f>VLOOKUP(A136,[1]Water!$A$2:$W$217,17,0)</f>
        <v>2590210511.1265173</v>
      </c>
      <c r="F136" s="2">
        <f t="shared" si="11"/>
        <v>0.62383715919660099</v>
      </c>
      <c r="G136" s="4">
        <f>VLOOKUP(A136,[1]Sanitation!$A$2:$W$218,17,0)</f>
        <v>913328325.08716357</v>
      </c>
      <c r="H136" s="2">
        <f t="shared" si="12"/>
        <v>0.21996982302738244</v>
      </c>
      <c r="I136" s="4">
        <f>VLOOKUP(A136,[1]ICT!$B$2:$R$223,12,0)</f>
        <v>44791517013.862503</v>
      </c>
      <c r="J136" s="2">
        <f t="shared" si="13"/>
        <v>10.787776750192242</v>
      </c>
      <c r="K136" s="4">
        <f>VLOOKUP(A136,[1]Roads!$A$2:$R$216,12,0)</f>
        <v>20601205624.999977</v>
      </c>
      <c r="L136" s="2">
        <f t="shared" si="14"/>
        <v>4.9616807351830277</v>
      </c>
    </row>
    <row r="137" spans="1:12" x14ac:dyDescent="0.25">
      <c r="A137" s="5" t="s">
        <v>142</v>
      </c>
      <c r="B137" s="1">
        <f>VLOOKUP(A137,[1]Electricity!$A$2:$U$448,18,0)</f>
        <v>1050795483.3479999</v>
      </c>
      <c r="C137" s="4">
        <f>VLOOKUP(A137,[1]Electricity!$A$2:$U$219,15,0)</f>
        <v>616130141.81388152</v>
      </c>
      <c r="D137" s="2">
        <f t="shared" si="10"/>
        <v>0.58634639335410332</v>
      </c>
      <c r="E137" s="4">
        <f>VLOOKUP(A137,[1]Water!$A$2:$W$217,17,0)</f>
        <v>93093281.243351147</v>
      </c>
      <c r="F137" s="2">
        <f t="shared" si="11"/>
        <v>8.8593149398340856E-2</v>
      </c>
      <c r="G137" s="4">
        <f>VLOOKUP(A137,[1]Sanitation!$A$2:$W$218,17,0)</f>
        <v>429901599.40099925</v>
      </c>
      <c r="H137" s="2">
        <f t="shared" si="12"/>
        <v>0.40912014394205903</v>
      </c>
      <c r="I137" s="4">
        <f>VLOOKUP(A137,[1]ICT!$B$2:$R$223,12,0)</f>
        <v>789811365.1177218</v>
      </c>
      <c r="J137" s="2">
        <f t="shared" si="13"/>
        <v>0.75163186141727445</v>
      </c>
      <c r="K137" s="4">
        <f>VLOOKUP(A137,[1]Roads!$A$2:$R$216,12,0)</f>
        <v>47777343750</v>
      </c>
      <c r="L137" s="2">
        <f t="shared" si="14"/>
        <v>45.467785603506648</v>
      </c>
    </row>
    <row r="138" spans="1:12" x14ac:dyDescent="0.25">
      <c r="A138" s="5" t="s">
        <v>143</v>
      </c>
      <c r="B138" s="1">
        <f>VLOOKUP(A138,[1]Electricity!$A$2:$U$448,18,0)</f>
        <v>0</v>
      </c>
      <c r="C138" s="4">
        <f>VLOOKUP(A138,[1]Electricity!$A$2:$U$219,15,0)</f>
        <v>548379777.21350825</v>
      </c>
      <c r="D138" s="2" t="e">
        <f t="shared" si="10"/>
        <v>#DIV/0!</v>
      </c>
      <c r="E138" s="4">
        <f>VLOOKUP(A138,[1]Water!$A$2:$W$217,17,0)</f>
        <v>762143704.05028415</v>
      </c>
      <c r="F138" s="2" t="e">
        <f t="shared" si="11"/>
        <v>#DIV/0!</v>
      </c>
      <c r="G138" s="4">
        <f>VLOOKUP(A138,[1]Sanitation!$A$2:$W$218,17,0)</f>
        <v>2079220608.356292</v>
      </c>
      <c r="H138" s="2" t="e">
        <f t="shared" si="12"/>
        <v>#DIV/0!</v>
      </c>
      <c r="I138" s="4">
        <f>VLOOKUP(A138,[1]ICT!$B$2:$R$223,12,0)</f>
        <v>16888475630.303627</v>
      </c>
      <c r="J138" s="2" t="e">
        <f t="shared" si="13"/>
        <v>#DIV/0!</v>
      </c>
      <c r="K138" s="4" t="e">
        <f>VLOOKUP(A138,[1]Roads!$A$2:$R$216,12,0)</f>
        <v>#VALUE!</v>
      </c>
      <c r="L138" s="2" t="e">
        <f t="shared" si="14"/>
        <v>#VALUE!</v>
      </c>
    </row>
    <row r="139" spans="1:12" x14ac:dyDescent="0.25">
      <c r="A139" s="5" t="s">
        <v>144</v>
      </c>
      <c r="B139" s="1">
        <f>VLOOKUP(A139,[1]Electricity!$A$2:$U$448,18,0)</f>
        <v>0</v>
      </c>
      <c r="C139" s="4" t="e">
        <f>VLOOKUP(A139,[1]Electricity!$A$2:$U$219,15,0)</f>
        <v>#VALUE!</v>
      </c>
      <c r="D139" s="2" t="e">
        <f t="shared" si="10"/>
        <v>#VALUE!</v>
      </c>
      <c r="E139" s="4" t="e">
        <f>VLOOKUP(A139,[1]Water!$A$2:$W$217,17,0)</f>
        <v>#VALUE!</v>
      </c>
      <c r="F139" s="2" t="e">
        <f t="shared" si="11"/>
        <v>#VALUE!</v>
      </c>
      <c r="G139" s="4" t="e">
        <f>VLOOKUP(A139,[1]Sanitation!$A$2:$W$218,17,0)</f>
        <v>#VALUE!</v>
      </c>
      <c r="H139" s="2" t="e">
        <f t="shared" si="12"/>
        <v>#VALUE!</v>
      </c>
      <c r="I139" s="4">
        <f>VLOOKUP(A139,[1]ICT!$B$2:$R$223,12,0)</f>
        <v>694657595.61141944</v>
      </c>
      <c r="J139" s="2" t="e">
        <f t="shared" si="13"/>
        <v>#DIV/0!</v>
      </c>
      <c r="K139" s="4" t="e">
        <f>VLOOKUP(A139,[1]Roads!$A$2:$R$216,12,0)</f>
        <v>#VALUE!</v>
      </c>
      <c r="L139" s="2" t="e">
        <f t="shared" si="14"/>
        <v>#VALUE!</v>
      </c>
    </row>
    <row r="140" spans="1:12" x14ac:dyDescent="0.25">
      <c r="A140" s="5" t="s">
        <v>145</v>
      </c>
      <c r="B140" s="1" t="e">
        <f>VLOOKUP(A140,[1]Electricity!$A$2:$U$448,18,0)</f>
        <v>#N/A</v>
      </c>
      <c r="C140" s="4">
        <f>VLOOKUP(A140,[1]Electricity!$A$2:$U$219,15,0)</f>
        <v>23815351.564433426</v>
      </c>
      <c r="D140" s="2" t="e">
        <f t="shared" si="10"/>
        <v>#N/A</v>
      </c>
      <c r="E140" s="4">
        <f>VLOOKUP(A140,[1]Water!$A$2:$W$217,17,0)</f>
        <v>1043810.0972696219</v>
      </c>
      <c r="F140" s="2" t="e">
        <f t="shared" si="11"/>
        <v>#N/A</v>
      </c>
      <c r="G140" s="4" t="e">
        <f>VLOOKUP(A140,[1]Sanitation!$A$2:$W$218,17,0)</f>
        <v>#VALUE!</v>
      </c>
      <c r="H140" s="2" t="e">
        <f t="shared" si="12"/>
        <v>#VALUE!</v>
      </c>
      <c r="I140" s="4">
        <f>VLOOKUP(A140,[1]ICT!$B$2:$R$223,12,0)</f>
        <v>137425743</v>
      </c>
      <c r="J140" s="2" t="e">
        <f t="shared" si="13"/>
        <v>#N/A</v>
      </c>
      <c r="K140" s="4" t="e">
        <f>VLOOKUP(A140,[1]Roads!$A$2:$R$216,12,0)</f>
        <v>#VALUE!</v>
      </c>
      <c r="L140" s="2" t="e">
        <f t="shared" si="14"/>
        <v>#VALUE!</v>
      </c>
    </row>
    <row r="141" spans="1:12" x14ac:dyDescent="0.25">
      <c r="A141" s="5" t="s">
        <v>146</v>
      </c>
      <c r="B141" s="1">
        <f>VLOOKUP(A141,[1]Electricity!$A$2:$U$448,18,0)</f>
        <v>2068744294.944</v>
      </c>
      <c r="C141" s="4">
        <f>VLOOKUP(A141,[1]Electricity!$A$2:$U$219,15,0)</f>
        <v>0</v>
      </c>
      <c r="D141" s="2">
        <f t="shared" si="10"/>
        <v>0</v>
      </c>
      <c r="E141" s="4" t="e">
        <f>VLOOKUP(A141,[1]Water!$A$2:$W$217,17,0)</f>
        <v>#VALUE!</v>
      </c>
      <c r="F141" s="2" t="e">
        <f t="shared" si="11"/>
        <v>#VALUE!</v>
      </c>
      <c r="G141" s="4" t="e">
        <f>VLOOKUP(A141,[1]Sanitation!$A$2:$W$218,17,0)</f>
        <v>#VALUE!</v>
      </c>
      <c r="H141" s="2" t="e">
        <f t="shared" si="12"/>
        <v>#VALUE!</v>
      </c>
      <c r="I141" s="4">
        <f>VLOOKUP(A141,[1]ICT!$B$2:$R$223,12,0)</f>
        <v>280940938.03124976</v>
      </c>
      <c r="J141" s="2">
        <f t="shared" si="13"/>
        <v>0.13580264062497618</v>
      </c>
      <c r="K141" s="4">
        <f>VLOOKUP(A141,[1]Roads!$A$2:$R$216,12,0)</f>
        <v>43797875000.000031</v>
      </c>
      <c r="L141" s="2">
        <f t="shared" si="14"/>
        <v>21.171236632309657</v>
      </c>
    </row>
    <row r="142" spans="1:12" x14ac:dyDescent="0.25">
      <c r="A142" s="5" t="s">
        <v>147</v>
      </c>
      <c r="B142" s="1">
        <f>VLOOKUP(A142,[1]Electricity!$A$2:$U$448,18,0)</f>
        <v>0</v>
      </c>
      <c r="C142" s="4">
        <f>VLOOKUP(A142,[1]Electricity!$A$2:$U$219,15,0)</f>
        <v>699247020.18671656</v>
      </c>
      <c r="D142" s="2" t="e">
        <f t="shared" si="10"/>
        <v>#DIV/0!</v>
      </c>
      <c r="E142" s="4">
        <f>VLOOKUP(A142,[1]Water!$A$2:$W$217,17,0)</f>
        <v>326393343.29126233</v>
      </c>
      <c r="F142" s="2" t="e">
        <f t="shared" si="11"/>
        <v>#DIV/0!</v>
      </c>
      <c r="G142" s="4">
        <f>VLOOKUP(A142,[1]Sanitation!$A$2:$W$218,17,0)</f>
        <v>1387094897.7395368</v>
      </c>
      <c r="H142" s="2" t="e">
        <f t="shared" si="12"/>
        <v>#DIV/0!</v>
      </c>
      <c r="I142" s="4">
        <f>VLOOKUP(A142,[1]ICT!$B$2:$R$223,12,0)</f>
        <v>2209764212.9061837</v>
      </c>
      <c r="J142" s="2" t="e">
        <f t="shared" si="13"/>
        <v>#DIV/0!</v>
      </c>
      <c r="K142" s="4">
        <f>VLOOKUP(A142,[1]Roads!$A$2:$R$216,12,0)</f>
        <v>22492879124.999996</v>
      </c>
      <c r="L142" s="2" t="e">
        <f t="shared" si="14"/>
        <v>#DIV/0!</v>
      </c>
    </row>
    <row r="143" spans="1:12" x14ac:dyDescent="0.25">
      <c r="A143" s="5" t="s">
        <v>148</v>
      </c>
      <c r="B143" s="1">
        <f>VLOOKUP(A143,[1]Electricity!$A$2:$U$448,18,0)</f>
        <v>0</v>
      </c>
      <c r="C143" s="4">
        <f>VLOOKUP(A143,[1]Electricity!$A$2:$U$219,15,0)</f>
        <v>11260653424.034897</v>
      </c>
      <c r="D143" s="2" t="e">
        <f t="shared" si="10"/>
        <v>#DIV/0!</v>
      </c>
      <c r="E143" s="4">
        <f>VLOOKUP(A143,[1]Water!$A$2:$W$217,17,0)</f>
        <v>1051876112.2795804</v>
      </c>
      <c r="F143" s="2" t="e">
        <f t="shared" si="11"/>
        <v>#DIV/0!</v>
      </c>
      <c r="G143" s="4">
        <f>VLOOKUP(A143,[1]Sanitation!$A$2:$W$218,17,0)</f>
        <v>3696189001.3497248</v>
      </c>
      <c r="H143" s="2" t="e">
        <f t="shared" si="12"/>
        <v>#DIV/0!</v>
      </c>
      <c r="I143" s="4">
        <f>VLOOKUP(A143,[1]ICT!$B$2:$R$223,12,0)</f>
        <v>17245826937.10585</v>
      </c>
      <c r="J143" s="2" t="e">
        <f t="shared" si="13"/>
        <v>#DIV/0!</v>
      </c>
      <c r="K143" s="4" t="e">
        <f>VLOOKUP(A143,[1]Roads!$A$2:$R$216,12,0)</f>
        <v>#VALUE!</v>
      </c>
      <c r="L143" s="2" t="e">
        <f t="shared" si="14"/>
        <v>#VALUE!</v>
      </c>
    </row>
    <row r="144" spans="1:12" x14ac:dyDescent="0.25">
      <c r="A144" s="5" t="s">
        <v>149</v>
      </c>
      <c r="B144" s="1">
        <f>VLOOKUP(A144,[1]Electricity!$A$2:$U$448,18,0)</f>
        <v>109655367852.30299</v>
      </c>
      <c r="C144" s="4">
        <f>VLOOKUP(A144,[1]Electricity!$A$2:$U$219,15,0)</f>
        <v>51089797927.322174</v>
      </c>
      <c r="D144" s="2">
        <f t="shared" si="10"/>
        <v>0.46591242114235615</v>
      </c>
      <c r="E144" s="4">
        <f>VLOOKUP(A144,[1]Water!$A$2:$W$217,17,0)</f>
        <v>4321216006.1804981</v>
      </c>
      <c r="F144" s="2">
        <f t="shared" si="11"/>
        <v>3.9407245544065203E-2</v>
      </c>
      <c r="G144" s="4">
        <f>VLOOKUP(A144,[1]Sanitation!$A$2:$W$218,17,0)</f>
        <v>44548520295.913834</v>
      </c>
      <c r="H144" s="2">
        <f t="shared" si="12"/>
        <v>0.40625936667247448</v>
      </c>
      <c r="I144" s="4">
        <f>VLOOKUP(A144,[1]ICT!$B$2:$R$223,12,0)</f>
        <v>86678167867.199997</v>
      </c>
      <c r="J144" s="2">
        <f t="shared" si="13"/>
        <v>0.79045987045475563</v>
      </c>
      <c r="K144" s="4" t="e">
        <f>VLOOKUP(A144,[1]Roads!$A$2:$R$216,12,0)</f>
        <v>#VALUE!</v>
      </c>
      <c r="L144" s="2" t="e">
        <f t="shared" si="14"/>
        <v>#VALUE!</v>
      </c>
    </row>
    <row r="145" spans="1:12" x14ac:dyDescent="0.25">
      <c r="A145" s="5" t="s">
        <v>150</v>
      </c>
      <c r="B145" s="1" t="e">
        <f>VLOOKUP(A145,[1]Electricity!$A$2:$U$448,18,0)</f>
        <v>#N/A</v>
      </c>
      <c r="C145" s="4" t="e">
        <f>VLOOKUP(A145,[1]Electricity!$A$2:$U$219,15,0)</f>
        <v>#VALUE!</v>
      </c>
      <c r="D145" s="2" t="e">
        <f t="shared" si="10"/>
        <v>#VALUE!</v>
      </c>
      <c r="E145" s="4">
        <f>VLOOKUP(A145,[1]Water!$A$2:$W$217,17,0)</f>
        <v>265529.57513654936</v>
      </c>
      <c r="F145" s="2" t="e">
        <f t="shared" si="11"/>
        <v>#N/A</v>
      </c>
      <c r="G145" s="4">
        <f>VLOOKUP(A145,[1]Sanitation!$A$2:$W$218,17,0)</f>
        <v>1669067.1248871367</v>
      </c>
      <c r="H145" s="2" t="e">
        <f t="shared" si="12"/>
        <v>#N/A</v>
      </c>
      <c r="I145" s="4">
        <f>VLOOKUP(A145,[1]ICT!$B$2:$R$223,12,0)</f>
        <v>12770751.42</v>
      </c>
      <c r="J145" s="2" t="e">
        <f t="shared" si="13"/>
        <v>#N/A</v>
      </c>
      <c r="K145" s="4" t="e">
        <f>VLOOKUP(A145,[1]Roads!$A$2:$R$216,12,0)</f>
        <v>#VALUE!</v>
      </c>
      <c r="L145" s="2" t="e">
        <f t="shared" si="14"/>
        <v>#VALUE!</v>
      </c>
    </row>
    <row r="146" spans="1:12" x14ac:dyDescent="0.25">
      <c r="A146" s="5" t="s">
        <v>151</v>
      </c>
      <c r="B146" s="1">
        <f>VLOOKUP(A146,[1]Electricity!$A$2:$U$448,18,0)</f>
        <v>0</v>
      </c>
      <c r="C146" s="4" t="e">
        <f>VLOOKUP(A146,[1]Electricity!$A$2:$U$219,15,0)</f>
        <v>#VALUE!</v>
      </c>
      <c r="D146" s="2" t="e">
        <f t="shared" si="10"/>
        <v>#VALUE!</v>
      </c>
      <c r="E146" s="4" t="e">
        <f>VLOOKUP(A146,[1]Water!$A$2:$W$217,17,0)</f>
        <v>#VALUE!</v>
      </c>
      <c r="F146" s="2" t="e">
        <f t="shared" si="11"/>
        <v>#VALUE!</v>
      </c>
      <c r="G146" s="4" t="e">
        <f>VLOOKUP(A146,[1]Sanitation!$A$2:$W$218,17,0)</f>
        <v>#VALUE!</v>
      </c>
      <c r="H146" s="2" t="e">
        <f t="shared" si="12"/>
        <v>#VALUE!</v>
      </c>
      <c r="I146" s="4">
        <f>VLOOKUP(A146,[1]ICT!$B$2:$R$223,12,0)</f>
        <v>0</v>
      </c>
      <c r="J146" s="2" t="e">
        <f t="shared" si="13"/>
        <v>#DIV/0!</v>
      </c>
      <c r="K146" s="4" t="e">
        <f>VLOOKUP(A146,[1]Roads!$A$2:$R$216,12,0)</f>
        <v>#VALUE!</v>
      </c>
      <c r="L146" s="2" t="e">
        <f t="shared" si="14"/>
        <v>#VALUE!</v>
      </c>
    </row>
    <row r="147" spans="1:12" x14ac:dyDescent="0.25">
      <c r="A147" s="5" t="s">
        <v>152</v>
      </c>
      <c r="B147" s="1">
        <f>VLOOKUP(A147,[1]Electricity!$A$2:$U$448,18,0)</f>
        <v>59140512030.235504</v>
      </c>
      <c r="C147" s="4">
        <f>VLOOKUP(A147,[1]Electricity!$A$2:$U$219,15,0)</f>
        <v>49855288.348995917</v>
      </c>
      <c r="D147" s="2">
        <f t="shared" si="10"/>
        <v>8.4299723890634345E-4</v>
      </c>
      <c r="E147" s="4">
        <f>VLOOKUP(A147,[1]Water!$A$2:$W$217,17,0)</f>
        <v>158789247.64935097</v>
      </c>
      <c r="F147" s="2">
        <f t="shared" si="11"/>
        <v>2.6849488142437826E-3</v>
      </c>
      <c r="G147" s="4">
        <f>VLOOKUP(A147,[1]Sanitation!$A$2:$W$218,17,0)</f>
        <v>90406145.22052905</v>
      </c>
      <c r="H147" s="2">
        <f t="shared" si="12"/>
        <v>1.5286669343395106E-3</v>
      </c>
      <c r="I147" s="4">
        <f>VLOOKUP(A147,[1]ICT!$B$2:$R$223,12,0)</f>
        <v>120115969.31249979</v>
      </c>
      <c r="J147" s="2">
        <f t="shared" si="13"/>
        <v>2.0310268746251414E-3</v>
      </c>
      <c r="K147" s="4">
        <f>VLOOKUP(A147,[1]Roads!$A$2:$R$216,12,0)</f>
        <v>32173375000.000011</v>
      </c>
      <c r="L147" s="2">
        <f t="shared" si="14"/>
        <v>0.54401583441738577</v>
      </c>
    </row>
    <row r="148" spans="1:12" x14ac:dyDescent="0.25">
      <c r="A148" s="5" t="s">
        <v>153</v>
      </c>
      <c r="B148" s="1">
        <f>VLOOKUP(A148,[1]Electricity!$A$2:$U$448,18,0)</f>
        <v>121089515552.09999</v>
      </c>
      <c r="C148" s="4">
        <f>VLOOKUP(A148,[1]Electricity!$A$2:$U$219,15,0)</f>
        <v>1408556073.1164114</v>
      </c>
      <c r="D148" s="2">
        <f t="shared" si="10"/>
        <v>1.1632353690525468E-2</v>
      </c>
      <c r="E148" s="4">
        <f>VLOOKUP(A148,[1]Water!$A$2:$W$217,17,0)</f>
        <v>592779342.55481803</v>
      </c>
      <c r="F148" s="2">
        <f t="shared" si="11"/>
        <v>4.8953812380211296E-3</v>
      </c>
      <c r="G148" s="4">
        <f>VLOOKUP(A148,[1]Sanitation!$A$2:$W$218,17,0)</f>
        <v>15786572123.190117</v>
      </c>
      <c r="H148" s="2">
        <f t="shared" si="12"/>
        <v>0.13037108994294214</v>
      </c>
      <c r="I148" s="4">
        <f>VLOOKUP(A148,[1]ICT!$B$2:$R$223,12,0)</f>
        <v>88123784381.111115</v>
      </c>
      <c r="J148" s="2">
        <f t="shared" si="13"/>
        <v>0.72775734529382075</v>
      </c>
      <c r="K148" s="4">
        <f>VLOOKUP(A148,[1]Roads!$A$2:$R$216,12,0)</f>
        <v>83721226875.000107</v>
      </c>
      <c r="L148" s="2">
        <f t="shared" si="14"/>
        <v>0.6913994699976993</v>
      </c>
    </row>
    <row r="149" spans="1:12" x14ac:dyDescent="0.25">
      <c r="A149" s="6" t="s">
        <v>154</v>
      </c>
      <c r="B149" s="1" t="e">
        <f>VLOOKUP(A149,[1]Electricity!$A$2:$U$448,18,0)</f>
        <v>#N/A</v>
      </c>
      <c r="C149" s="4">
        <f>VLOOKUP(A149,[1]Electricity!$A$2:$U$219,15,0)</f>
        <v>1898056.5345121145</v>
      </c>
      <c r="D149" s="2" t="e">
        <f t="shared" si="10"/>
        <v>#N/A</v>
      </c>
      <c r="E149" s="4">
        <f>VLOOKUP(A149,[1]Water!$A$2:$W$217,17,0)</f>
        <v>199657.15682697314</v>
      </c>
      <c r="F149" s="2" t="e">
        <f t="shared" si="11"/>
        <v>#N/A</v>
      </c>
      <c r="G149" s="4">
        <f>VLOOKUP(A149,[1]Sanitation!$A$2:$W$218,17,0)</f>
        <v>0</v>
      </c>
      <c r="H149" s="2" t="e">
        <f t="shared" si="12"/>
        <v>#N/A</v>
      </c>
      <c r="I149" s="4">
        <f>VLOOKUP(A149,[1]ICT!$B$2:$R$223,12,0)</f>
        <v>2258989.4249999998</v>
      </c>
      <c r="J149" s="2" t="e">
        <f t="shared" si="13"/>
        <v>#N/A</v>
      </c>
      <c r="K149" s="4" t="e">
        <f>VLOOKUP(A149,[1]Roads!$A$2:$R$216,12,0)</f>
        <v>#VALUE!</v>
      </c>
      <c r="L149" s="2" t="e">
        <f t="shared" si="14"/>
        <v>#VALUE!</v>
      </c>
    </row>
    <row r="150" spans="1:12" x14ac:dyDescent="0.25">
      <c r="A150" s="5" t="s">
        <v>155</v>
      </c>
      <c r="B150" s="1">
        <f>VLOOKUP(A150,[1]Electricity!$A$2:$U$448,18,0)</f>
        <v>89387758.230000004</v>
      </c>
      <c r="C150" s="4">
        <f>VLOOKUP(A150,[1]Electricity!$A$2:$U$219,15,0)</f>
        <v>206717870.42249408</v>
      </c>
      <c r="D150" s="2">
        <f t="shared" si="10"/>
        <v>2.31259709960056</v>
      </c>
      <c r="E150" s="4">
        <f>VLOOKUP(A150,[1]Water!$A$2:$W$217,17,0)</f>
        <v>170070568.8935082</v>
      </c>
      <c r="F150" s="2">
        <f t="shared" si="11"/>
        <v>1.902615886796339</v>
      </c>
      <c r="G150" s="4">
        <f>VLOOKUP(A150,[1]Sanitation!$A$2:$W$218,17,0)</f>
        <v>374210000.46285093</v>
      </c>
      <c r="H150" s="2">
        <f t="shared" si="12"/>
        <v>4.1863674385925016</v>
      </c>
      <c r="I150" s="4">
        <f>VLOOKUP(A150,[1]ICT!$B$2:$R$223,12,0)</f>
        <v>1376371100.4749999</v>
      </c>
      <c r="J150" s="2">
        <f t="shared" si="13"/>
        <v>15.397758347776385</v>
      </c>
      <c r="K150" s="4">
        <f>VLOOKUP(A150,[1]Roads!$A$2:$R$216,12,0)</f>
        <v>10399671281.250006</v>
      </c>
      <c r="L150" s="2">
        <f t="shared" si="14"/>
        <v>116.3433504450468</v>
      </c>
    </row>
    <row r="151" spans="1:12" x14ac:dyDescent="0.25">
      <c r="A151" s="5" t="s">
        <v>156</v>
      </c>
      <c r="B151" s="1">
        <f>VLOOKUP(A151,[1]Electricity!$A$2:$U$448,18,0)</f>
        <v>0</v>
      </c>
      <c r="C151" s="4">
        <f>VLOOKUP(A151,[1]Electricity!$A$2:$U$219,15,0)</f>
        <v>1483010519.4375796</v>
      </c>
      <c r="D151" s="2" t="e">
        <f t="shared" si="10"/>
        <v>#DIV/0!</v>
      </c>
      <c r="E151" s="4">
        <f>VLOOKUP(A151,[1]Water!$A$2:$W$217,17,0)</f>
        <v>976190394.90382564</v>
      </c>
      <c r="F151" s="2" t="e">
        <f t="shared" si="11"/>
        <v>#DIV/0!</v>
      </c>
      <c r="G151" s="4">
        <f>VLOOKUP(A151,[1]Sanitation!$A$2:$W$218,17,0)</f>
        <v>1114012880.0453048</v>
      </c>
      <c r="H151" s="2" t="e">
        <f t="shared" si="12"/>
        <v>#DIV/0!</v>
      </c>
      <c r="I151" s="4">
        <f>VLOOKUP(A151,[1]ICT!$B$2:$R$223,12,0)</f>
        <v>2462341483.299829</v>
      </c>
      <c r="J151" s="2" t="e">
        <f t="shared" si="13"/>
        <v>#DIV/0!</v>
      </c>
      <c r="K151" s="4" t="e">
        <f>VLOOKUP(A151,[1]Roads!$A$2:$R$216,12,0)</f>
        <v>#VALUE!</v>
      </c>
      <c r="L151" s="2" t="e">
        <f t="shared" si="14"/>
        <v>#VALUE!</v>
      </c>
    </row>
    <row r="152" spans="1:12" x14ac:dyDescent="0.25">
      <c r="A152" s="5" t="s">
        <v>157</v>
      </c>
      <c r="B152" s="1">
        <f>VLOOKUP(A152,[1]Electricity!$A$2:$U$448,18,0)</f>
        <v>0</v>
      </c>
      <c r="C152" s="4">
        <f>VLOOKUP(A152,[1]Electricity!$A$2:$U$219,15,0)</f>
        <v>80368557.677996665</v>
      </c>
      <c r="D152" s="2" t="e">
        <f t="shared" si="10"/>
        <v>#DIV/0!</v>
      </c>
      <c r="E152" s="4">
        <f>VLOOKUP(A152,[1]Water!$A$2:$W$217,17,0)</f>
        <v>214565277.04031914</v>
      </c>
      <c r="F152" s="2" t="e">
        <f t="shared" si="11"/>
        <v>#DIV/0!</v>
      </c>
      <c r="G152" s="4">
        <f>VLOOKUP(A152,[1]Sanitation!$A$2:$W$218,17,0)</f>
        <v>291396905.59556603</v>
      </c>
      <c r="H152" s="2" t="e">
        <f t="shared" si="12"/>
        <v>#DIV/0!</v>
      </c>
      <c r="I152" s="4">
        <f>VLOOKUP(A152,[1]ICT!$B$2:$R$223,12,0)</f>
        <v>1022105672.1757846</v>
      </c>
      <c r="J152" s="2" t="e">
        <f t="shared" si="13"/>
        <v>#DIV/0!</v>
      </c>
      <c r="K152" s="4">
        <f>VLOOKUP(A152,[1]Roads!$A$2:$R$216,12,0)</f>
        <v>31703834375.000011</v>
      </c>
      <c r="L152" s="2" t="e">
        <f t="shared" si="14"/>
        <v>#DIV/0!</v>
      </c>
    </row>
    <row r="153" spans="1:12" x14ac:dyDescent="0.25">
      <c r="A153" s="5" t="s">
        <v>158</v>
      </c>
      <c r="B153" s="1">
        <f>VLOOKUP(A153,[1]Electricity!$A$2:$U$448,18,0)</f>
        <v>0</v>
      </c>
      <c r="C153" s="4">
        <f>VLOOKUP(A153,[1]Electricity!$A$2:$U$219,15,0)</f>
        <v>1957142099.3770287</v>
      </c>
      <c r="D153" s="2" t="e">
        <f t="shared" si="10"/>
        <v>#DIV/0!</v>
      </c>
      <c r="E153" s="4">
        <f>VLOOKUP(A153,[1]Water!$A$2:$W$217,17,0)</f>
        <v>2115318077.0752115</v>
      </c>
      <c r="F153" s="2" t="e">
        <f t="shared" si="11"/>
        <v>#DIV/0!</v>
      </c>
      <c r="G153" s="4">
        <f>VLOOKUP(A153,[1]Sanitation!$A$2:$W$218,17,0)</f>
        <v>3087171757.0976295</v>
      </c>
      <c r="H153" s="2" t="e">
        <f t="shared" si="12"/>
        <v>#DIV/0!</v>
      </c>
      <c r="I153" s="4">
        <f>VLOOKUP(A153,[1]ICT!$B$2:$R$223,12,0)</f>
        <v>7748099741.3445711</v>
      </c>
      <c r="J153" s="2" t="e">
        <f t="shared" si="13"/>
        <v>#DIV/0!</v>
      </c>
      <c r="K153" s="4">
        <f>VLOOKUP(A153,[1]Roads!$A$2:$R$216,12,0)</f>
        <v>80348722625.000046</v>
      </c>
      <c r="L153" s="2" t="e">
        <f t="shared" si="14"/>
        <v>#DIV/0!</v>
      </c>
    </row>
    <row r="154" spans="1:12" x14ac:dyDescent="0.25">
      <c r="A154" s="5" t="s">
        <v>159</v>
      </c>
      <c r="B154" s="1">
        <f>VLOOKUP(A154,[1]Electricity!$A$2:$U$448,18,0)</f>
        <v>0</v>
      </c>
      <c r="C154" s="4">
        <f>VLOOKUP(A154,[1]Electricity!$A$2:$U$219,15,0)</f>
        <v>3687335383.4443517</v>
      </c>
      <c r="D154" s="2" t="e">
        <f t="shared" si="10"/>
        <v>#DIV/0!</v>
      </c>
      <c r="E154" s="4">
        <f>VLOOKUP(A154,[1]Water!$A$2:$W$217,17,0)</f>
        <v>4411685663.7077217</v>
      </c>
      <c r="F154" s="2" t="e">
        <f t="shared" si="11"/>
        <v>#DIV/0!</v>
      </c>
      <c r="G154" s="4">
        <f>VLOOKUP(A154,[1]Sanitation!$A$2:$W$218,17,0)</f>
        <v>2589734618.1232328</v>
      </c>
      <c r="H154" s="2" t="e">
        <f t="shared" si="12"/>
        <v>#DIV/0!</v>
      </c>
      <c r="I154" s="4">
        <f>VLOOKUP(A154,[1]ICT!$B$2:$R$223,12,0)</f>
        <v>16351245313.808483</v>
      </c>
      <c r="J154" s="2" t="e">
        <f t="shared" si="13"/>
        <v>#DIV/0!</v>
      </c>
      <c r="K154" s="4" t="e">
        <f>VLOOKUP(A154,[1]Roads!$A$2:$R$216,12,0)</f>
        <v>#VALUE!</v>
      </c>
      <c r="L154" s="2" t="e">
        <f t="shared" si="14"/>
        <v>#VALUE!</v>
      </c>
    </row>
    <row r="155" spans="1:12" x14ac:dyDescent="0.25">
      <c r="A155" s="5" t="s">
        <v>160</v>
      </c>
      <c r="B155" s="1">
        <f>VLOOKUP(A155,[1]Electricity!$A$2:$U$448,18,0)</f>
        <v>10457468687.043001</v>
      </c>
      <c r="C155" s="4" t="e">
        <f>VLOOKUP(A155,[1]Electricity!$A$2:$U$219,15,0)</f>
        <v>#VALUE!</v>
      </c>
      <c r="D155" s="2" t="e">
        <f t="shared" si="10"/>
        <v>#VALUE!</v>
      </c>
      <c r="E155" s="4" t="e">
        <f>VLOOKUP(A155,[1]Water!$A$2:$W$217,17,0)</f>
        <v>#VALUE!</v>
      </c>
      <c r="F155" s="2" t="e">
        <f t="shared" si="11"/>
        <v>#VALUE!</v>
      </c>
      <c r="G155" s="4" t="e">
        <f>VLOOKUP(A155,[1]Sanitation!$A$2:$W$218,17,0)</f>
        <v>#VALUE!</v>
      </c>
      <c r="H155" s="2" t="e">
        <f t="shared" si="12"/>
        <v>#VALUE!</v>
      </c>
      <c r="I155" s="4">
        <f>VLOOKUP(A155,[1]ICT!$B$2:$R$223,12,0)</f>
        <v>7667404699.5</v>
      </c>
      <c r="J155" s="2">
        <f t="shared" si="13"/>
        <v>0.73319891543161464</v>
      </c>
      <c r="K155" s="4" t="e">
        <f>VLOOKUP(A155,[1]Roads!$A$2:$R$216,12,0)</f>
        <v>#VALUE!</v>
      </c>
      <c r="L155" s="2" t="e">
        <f t="shared" si="14"/>
        <v>#VALUE!</v>
      </c>
    </row>
    <row r="156" spans="1:12" x14ac:dyDescent="0.25">
      <c r="A156" s="5" t="s">
        <v>161</v>
      </c>
      <c r="B156" s="1">
        <f>VLOOKUP(A156,[1]Electricity!$A$2:$U$448,18,0)</f>
        <v>0</v>
      </c>
      <c r="C156" s="4" t="e">
        <f>VLOOKUP(A156,[1]Electricity!$A$2:$U$219,15,0)</f>
        <v>#VALUE!</v>
      </c>
      <c r="D156" s="2" t="e">
        <f t="shared" si="10"/>
        <v>#VALUE!</v>
      </c>
      <c r="E156" s="4" t="e">
        <f>VLOOKUP(A156,[1]Water!$A$2:$W$217,17,0)</f>
        <v>#VALUE!</v>
      </c>
      <c r="F156" s="2" t="e">
        <f t="shared" si="11"/>
        <v>#VALUE!</v>
      </c>
      <c r="G156" s="4" t="e">
        <f>VLOOKUP(A156,[1]Sanitation!$A$2:$W$218,17,0)</f>
        <v>#VALUE!</v>
      </c>
      <c r="H156" s="2" t="e">
        <f t="shared" si="12"/>
        <v>#VALUE!</v>
      </c>
      <c r="I156" s="4">
        <f>VLOOKUP(A156,[1]ICT!$B$2:$R$223,12,0)</f>
        <v>1150217964.0000002</v>
      </c>
      <c r="J156" s="2" t="e">
        <f t="shared" si="13"/>
        <v>#DIV/0!</v>
      </c>
      <c r="K156" s="4" t="e">
        <f>VLOOKUP(A156,[1]Roads!$A$2:$R$216,12,0)</f>
        <v>#VALUE!</v>
      </c>
      <c r="L156" s="2" t="e">
        <f t="shared" si="14"/>
        <v>#VALUE!</v>
      </c>
    </row>
    <row r="157" spans="1:12" x14ac:dyDescent="0.25">
      <c r="A157" s="6" t="s">
        <v>162</v>
      </c>
      <c r="B157" s="1" t="e">
        <f>VLOOKUP(A157,[1]Electricity!$A$2:$U$448,18,0)</f>
        <v>#N/A</v>
      </c>
      <c r="C157" s="4">
        <f>VLOOKUP(A157,[1]Electricity!$A$2:$U$219,15,0)</f>
        <v>156824058.37323654</v>
      </c>
      <c r="D157" s="2" t="e">
        <f t="shared" si="10"/>
        <v>#N/A</v>
      </c>
      <c r="E157" s="4" t="e">
        <f>VLOOKUP(A157,[1]Water!$A$2:$W$217,17,0)</f>
        <v>#VALUE!</v>
      </c>
      <c r="F157" s="2" t="e">
        <f t="shared" si="11"/>
        <v>#VALUE!</v>
      </c>
      <c r="G157" s="4" t="e">
        <f>VLOOKUP(A157,[1]Sanitation!$A$2:$W$218,17,0)</f>
        <v>#VALUE!</v>
      </c>
      <c r="H157" s="2" t="e">
        <f t="shared" si="12"/>
        <v>#VALUE!</v>
      </c>
      <c r="I157" s="4">
        <f>VLOOKUP(A157,[1]ICT!$B$2:$R$223,12,0)</f>
        <v>207083517.63749981</v>
      </c>
      <c r="J157" s="2" t="e">
        <f t="shared" si="13"/>
        <v>#N/A</v>
      </c>
      <c r="K157" s="4" t="e">
        <f>VLOOKUP(A157,[1]Roads!$A$2:$R$216,12,0)</f>
        <v>#VALUE!</v>
      </c>
      <c r="L157" s="2" t="e">
        <f t="shared" si="14"/>
        <v>#VALUE!</v>
      </c>
    </row>
    <row r="158" spans="1:12" x14ac:dyDescent="0.25">
      <c r="A158" s="5" t="s">
        <v>163</v>
      </c>
      <c r="B158" s="1">
        <f>VLOOKUP(A158,[1]Electricity!$A$2:$U$448,18,0)</f>
        <v>101700551656.86</v>
      </c>
      <c r="C158" s="4">
        <f>VLOOKUP(A158,[1]Electricity!$A$2:$U$219,15,0)</f>
        <v>27969428.116797678</v>
      </c>
      <c r="D158" s="2">
        <f t="shared" si="10"/>
        <v>2.750174670749788E-4</v>
      </c>
      <c r="E158" s="4">
        <f>VLOOKUP(A158,[1]Water!$A$2:$W$217,17,0)</f>
        <v>0</v>
      </c>
      <c r="F158" s="2">
        <f t="shared" si="11"/>
        <v>0</v>
      </c>
      <c r="G158" s="4">
        <f>VLOOKUP(A158,[1]Sanitation!$A$2:$W$218,17,0)</f>
        <v>0</v>
      </c>
      <c r="H158" s="2">
        <f t="shared" si="12"/>
        <v>0</v>
      </c>
      <c r="I158" s="4">
        <f>VLOOKUP(A158,[1]ICT!$B$2:$R$223,12,0)</f>
        <v>32597421.947399192</v>
      </c>
      <c r="J158" s="2">
        <f t="shared" si="13"/>
        <v>3.205235509182255E-4</v>
      </c>
      <c r="K158" s="4" t="e">
        <f>VLOOKUP(A158,[1]Roads!$A$2:$R$216,12,0)</f>
        <v>#VALUE!</v>
      </c>
      <c r="L158" s="2" t="e">
        <f t="shared" si="14"/>
        <v>#VALUE!</v>
      </c>
    </row>
    <row r="159" spans="1:12" x14ac:dyDescent="0.25">
      <c r="A159" s="5" t="s">
        <v>164</v>
      </c>
      <c r="B159" s="1">
        <f>VLOOKUP(A159,[1]Electricity!$A$2:$U$448,18,0)</f>
        <v>0</v>
      </c>
      <c r="C159" s="4" t="e">
        <f>VLOOKUP(A159,[1]Electricity!$A$2:$U$219,15,0)</f>
        <v>#VALUE!</v>
      </c>
      <c r="D159" s="2" t="e">
        <f t="shared" si="10"/>
        <v>#VALUE!</v>
      </c>
      <c r="E159" s="4" t="e">
        <f>VLOOKUP(A159,[1]Water!$A$2:$W$217,17,0)</f>
        <v>#VALUE!</v>
      </c>
      <c r="F159" s="2" t="e">
        <f t="shared" si="11"/>
        <v>#VALUE!</v>
      </c>
      <c r="G159" s="4" t="e">
        <f>VLOOKUP(A159,[1]Sanitation!$A$2:$W$218,17,0)</f>
        <v>#VALUE!</v>
      </c>
      <c r="H159" s="2" t="e">
        <f t="shared" si="12"/>
        <v>#VALUE!</v>
      </c>
      <c r="I159" s="4">
        <f>VLOOKUP(A159,[1]ICT!$B$2:$R$223,12,0)</f>
        <v>6691763105.999999</v>
      </c>
      <c r="J159" s="2" t="e">
        <f t="shared" si="13"/>
        <v>#DIV/0!</v>
      </c>
      <c r="K159" s="4" t="e">
        <f>VLOOKUP(A159,[1]Roads!$A$2:$R$216,12,0)</f>
        <v>#VALUE!</v>
      </c>
      <c r="L159" s="2" t="e">
        <f t="shared" si="14"/>
        <v>#VALUE!</v>
      </c>
    </row>
    <row r="160" spans="1:12" x14ac:dyDescent="0.25">
      <c r="A160" s="5" t="s">
        <v>165</v>
      </c>
      <c r="B160" s="1">
        <f>VLOOKUP(A160,[1]Electricity!$A$2:$U$448,18,0)</f>
        <v>591076010714.90393</v>
      </c>
      <c r="C160" s="4" t="e">
        <f>VLOOKUP(A160,[1]Electricity!$A$2:$U$219,15,0)</f>
        <v>#VALUE!</v>
      </c>
      <c r="D160" s="2" t="e">
        <f t="shared" si="10"/>
        <v>#VALUE!</v>
      </c>
      <c r="E160" s="4">
        <f>VLOOKUP(A160,[1]Water!$A$2:$W$217,17,0)</f>
        <v>1114362765.6097555</v>
      </c>
      <c r="F160" s="2">
        <f t="shared" si="11"/>
        <v>1.8853121179151534E-3</v>
      </c>
      <c r="G160" s="4">
        <f>VLOOKUP(A160,[1]Sanitation!$A$2:$W$218,17,0)</f>
        <v>5247379310.5270214</v>
      </c>
      <c r="H160" s="2">
        <f t="shared" si="12"/>
        <v>8.8776726096197658E-3</v>
      </c>
      <c r="I160" s="4">
        <f>VLOOKUP(A160,[1]ICT!$B$2:$R$223,12,0)</f>
        <v>7362280453.5</v>
      </c>
      <c r="J160" s="2">
        <f t="shared" si="13"/>
        <v>1.2455725355179536E-2</v>
      </c>
      <c r="K160" s="4" t="e">
        <f>VLOOKUP(A160,[1]Roads!$A$2:$R$216,12,0)</f>
        <v>#VALUE!</v>
      </c>
      <c r="L160" s="2" t="e">
        <f t="shared" si="14"/>
        <v>#VALUE!</v>
      </c>
    </row>
    <row r="161" spans="1:12" x14ac:dyDescent="0.25">
      <c r="A161" s="5" t="s">
        <v>166</v>
      </c>
      <c r="B161" s="1">
        <f>VLOOKUP(A161,[1]Electricity!$A$2:$U$448,18,0)</f>
        <v>263415934.31999999</v>
      </c>
      <c r="C161" s="4">
        <f>VLOOKUP(A161,[1]Electricity!$A$2:$U$219,15,0)</f>
        <v>5702424360.3178682</v>
      </c>
      <c r="D161" s="2">
        <f t="shared" si="10"/>
        <v>21.647985627894904</v>
      </c>
      <c r="E161" s="4">
        <f>VLOOKUP(A161,[1]Water!$A$2:$W$217,17,0)</f>
        <v>223186940.47933626</v>
      </c>
      <c r="F161" s="2">
        <f t="shared" si="11"/>
        <v>0.84727957348323057</v>
      </c>
      <c r="G161" s="4">
        <f>VLOOKUP(A161,[1]Sanitation!$A$2:$W$218,17,0)</f>
        <v>855248899.96178293</v>
      </c>
      <c r="H161" s="2">
        <f t="shared" si="12"/>
        <v>3.2467622058232024</v>
      </c>
      <c r="I161" s="4">
        <f>VLOOKUP(A161,[1]ICT!$B$2:$R$223,12,0)</f>
        <v>8354930576.7374992</v>
      </c>
      <c r="J161" s="2">
        <f t="shared" si="13"/>
        <v>31.717635450966515</v>
      </c>
      <c r="K161" s="4" t="e">
        <f>VLOOKUP(A161,[1]Roads!$A$2:$R$216,12,0)</f>
        <v>#VALUE!</v>
      </c>
      <c r="L161" s="2" t="e">
        <f t="shared" si="14"/>
        <v>#VALUE!</v>
      </c>
    </row>
    <row r="162" spans="1:12" x14ac:dyDescent="0.25">
      <c r="A162" s="5" t="s">
        <v>167</v>
      </c>
      <c r="B162" s="1">
        <f>VLOOKUP(A162,[1]Electricity!$A$2:$U$448,18,0)</f>
        <v>0</v>
      </c>
      <c r="C162" s="4">
        <f>VLOOKUP(A162,[1]Electricity!$A$2:$U$219,15,0)</f>
        <v>145892.58738315999</v>
      </c>
      <c r="D162" s="2" t="e">
        <f t="shared" si="10"/>
        <v>#DIV/0!</v>
      </c>
      <c r="E162" s="4">
        <f>VLOOKUP(A162,[1]Water!$A$2:$W$217,17,0)</f>
        <v>5208103.9014000036</v>
      </c>
      <c r="F162" s="2" t="e">
        <f t="shared" si="11"/>
        <v>#DIV/0!</v>
      </c>
      <c r="G162" s="4">
        <f>VLOOKUP(A162,[1]Sanitation!$A$2:$W$218,17,0)</f>
        <v>4910975.3291281229</v>
      </c>
      <c r="H162" s="2" t="e">
        <f t="shared" si="12"/>
        <v>#DIV/0!</v>
      </c>
      <c r="I162" s="4">
        <f>VLOOKUP(A162,[1]ICT!$B$2:$R$223,12,0)</f>
        <v>51751040.205741771</v>
      </c>
      <c r="J162" s="2" t="e">
        <f t="shared" si="13"/>
        <v>#DIV/0!</v>
      </c>
      <c r="K162" s="4" t="e">
        <f>VLOOKUP(A162,[1]Roads!$A$2:$R$216,12,0)</f>
        <v>#VALUE!</v>
      </c>
      <c r="L162" s="2" t="e">
        <f t="shared" si="14"/>
        <v>#VALUE!</v>
      </c>
    </row>
    <row r="163" spans="1:12" x14ac:dyDescent="0.25">
      <c r="A163" s="5" t="s">
        <v>168</v>
      </c>
      <c r="B163" s="1" t="e">
        <f>VLOOKUP(A163,[1]Electricity!$A$2:$U$448,18,0)</f>
        <v>#N/A</v>
      </c>
      <c r="C163" s="4" t="e">
        <f>VLOOKUP(A163,[1]Electricity!$A$2:$U$219,15,0)</f>
        <v>#VALUE!</v>
      </c>
      <c r="D163" s="2" t="e">
        <f t="shared" si="10"/>
        <v>#VALUE!</v>
      </c>
      <c r="E163" s="4" t="e">
        <f>VLOOKUP(A163,[1]Water!$A$2:$W$217,17,0)</f>
        <v>#VALUE!</v>
      </c>
      <c r="F163" s="2" t="e">
        <f t="shared" si="11"/>
        <v>#VALUE!</v>
      </c>
      <c r="G163" s="4" t="e">
        <f>VLOOKUP(A163,[1]Sanitation!$A$2:$W$218,17,0)</f>
        <v>#VALUE!</v>
      </c>
      <c r="H163" s="2" t="e">
        <f t="shared" si="12"/>
        <v>#VALUE!</v>
      </c>
      <c r="I163" s="4">
        <f>VLOOKUP(A163,[1]ICT!$B$2:$R$223,12,0)</f>
        <v>3856910.3179666917</v>
      </c>
      <c r="J163" s="2" t="e">
        <f t="shared" si="13"/>
        <v>#N/A</v>
      </c>
      <c r="K163" s="4" t="e">
        <f>VLOOKUP(A163,[1]Roads!$A$2:$R$216,12,0)</f>
        <v>#VALUE!</v>
      </c>
      <c r="L163" s="2" t="e">
        <f t="shared" si="14"/>
        <v>#VALUE!</v>
      </c>
    </row>
    <row r="164" spans="1:12" x14ac:dyDescent="0.25">
      <c r="A164" s="5" t="s">
        <v>169</v>
      </c>
      <c r="B164" s="1">
        <f>VLOOKUP(A164,[1]Electricity!$A$2:$U$448,18,0)</f>
        <v>10659814.704</v>
      </c>
      <c r="C164" s="4">
        <f>VLOOKUP(A164,[1]Electricity!$A$2:$U$219,15,0)</f>
        <v>43131904.392795086</v>
      </c>
      <c r="D164" s="2">
        <f t="shared" si="10"/>
        <v>4.0462152101584117</v>
      </c>
      <c r="E164" s="4">
        <f>VLOOKUP(A164,[1]Water!$A$2:$W$217,17,0)</f>
        <v>926906.18164265691</v>
      </c>
      <c r="F164" s="2">
        <f t="shared" si="11"/>
        <v>8.695331085772473E-2</v>
      </c>
      <c r="G164" s="4">
        <f>VLOOKUP(A164,[1]Sanitation!$A$2:$W$218,17,0)</f>
        <v>27924386.231648181</v>
      </c>
      <c r="H164" s="2">
        <f t="shared" si="12"/>
        <v>2.6195939617195978</v>
      </c>
      <c r="I164" s="4">
        <f>VLOOKUP(A164,[1]ICT!$B$2:$R$223,12,0)</f>
        <v>130681199.12521549</v>
      </c>
      <c r="J164" s="2">
        <f t="shared" si="13"/>
        <v>12.259237402708186</v>
      </c>
      <c r="K164" s="4" t="e">
        <f>VLOOKUP(A164,[1]Roads!$A$2:$R$216,12,0)</f>
        <v>#VALUE!</v>
      </c>
      <c r="L164" s="2" t="e">
        <f t="shared" si="14"/>
        <v>#VALUE!</v>
      </c>
    </row>
    <row r="165" spans="1:12" x14ac:dyDescent="0.25">
      <c r="A165" s="5" t="s">
        <v>170</v>
      </c>
      <c r="B165" s="1">
        <f>VLOOKUP(A165,[1]Electricity!$A$2:$U$448,18,0)</f>
        <v>862632068083.79993</v>
      </c>
      <c r="C165" s="4">
        <f>VLOOKUP(A165,[1]Electricity!$A$2:$U$219,15,0)</f>
        <v>361068634.70587021</v>
      </c>
      <c r="D165" s="2">
        <f t="shared" si="10"/>
        <v>4.1856620923904069E-4</v>
      </c>
      <c r="E165" s="4">
        <f>VLOOKUP(A165,[1]Water!$A$2:$W$217,17,0)</f>
        <v>516963778.1373145</v>
      </c>
      <c r="F165" s="2">
        <f t="shared" si="11"/>
        <v>5.992865292912973E-4</v>
      </c>
      <c r="G165" s="4">
        <f>VLOOKUP(A165,[1]Sanitation!$A$2:$W$218,17,0)</f>
        <v>0</v>
      </c>
      <c r="H165" s="2">
        <f t="shared" si="12"/>
        <v>0</v>
      </c>
      <c r="I165" s="4">
        <f>VLOOKUP(A165,[1]ICT!$B$2:$R$223,12,0)</f>
        <v>11140587515.137501</v>
      </c>
      <c r="J165" s="2">
        <f t="shared" si="13"/>
        <v>1.2914645684207573E-2</v>
      </c>
      <c r="K165" s="4" t="e">
        <f>VLOOKUP(A165,[1]Roads!$A$2:$R$216,12,0)</f>
        <v>#VALUE!</v>
      </c>
      <c r="L165" s="2" t="e">
        <f t="shared" si="14"/>
        <v>#VALUE!</v>
      </c>
    </row>
    <row r="166" spans="1:12" x14ac:dyDescent="0.25">
      <c r="A166" s="5" t="s">
        <v>171</v>
      </c>
      <c r="B166" s="1">
        <f>VLOOKUP(A166,[1]Electricity!$A$2:$U$448,18,0)</f>
        <v>4700126528.1359997</v>
      </c>
      <c r="C166" s="4">
        <f>VLOOKUP(A166,[1]Electricity!$A$2:$U$219,15,0)</f>
        <v>3420036682.6848283</v>
      </c>
      <c r="D166" s="2">
        <f t="shared" si="10"/>
        <v>0.72764779037579741</v>
      </c>
      <c r="E166" s="4">
        <f>VLOOKUP(A166,[1]Water!$A$2:$W$217,17,0)</f>
        <v>661635776.86053395</v>
      </c>
      <c r="F166" s="2">
        <f t="shared" si="11"/>
        <v>0.14076977989844219</v>
      </c>
      <c r="G166" s="4">
        <f>VLOOKUP(A166,[1]Sanitation!$A$2:$W$218,17,0)</f>
        <v>674468148.22487688</v>
      </c>
      <c r="H166" s="2">
        <f t="shared" si="12"/>
        <v>0.14349999817821094</v>
      </c>
      <c r="I166" s="4">
        <f>VLOOKUP(A166,[1]ICT!$B$2:$R$223,12,0)</f>
        <v>1376909289</v>
      </c>
      <c r="J166" s="2">
        <f t="shared" si="13"/>
        <v>0.29295153667832463</v>
      </c>
      <c r="K166" s="4">
        <f>VLOOKUP(A166,[1]Roads!$A$2:$R$216,12,0)</f>
        <v>12069492960.937502</v>
      </c>
      <c r="L166" s="2">
        <f t="shared" si="14"/>
        <v>2.5679080953856968</v>
      </c>
    </row>
    <row r="167" spans="1:12" x14ac:dyDescent="0.25">
      <c r="A167" s="5" t="s">
        <v>172</v>
      </c>
      <c r="B167" s="1">
        <f>VLOOKUP(A167,[1]Electricity!$A$2:$U$448,18,0)</f>
        <v>0</v>
      </c>
      <c r="C167" s="4" t="e">
        <f>VLOOKUP(A167,[1]Electricity!$A$2:$U$219,15,0)</f>
        <v>#VALUE!</v>
      </c>
      <c r="D167" s="2" t="e">
        <f t="shared" si="10"/>
        <v>#VALUE!</v>
      </c>
      <c r="E167" s="4" t="e">
        <f>VLOOKUP(A167,[1]Water!$A$2:$W$217,17,0)</f>
        <v>#VALUE!</v>
      </c>
      <c r="F167" s="2" t="e">
        <f t="shared" si="11"/>
        <v>#VALUE!</v>
      </c>
      <c r="G167" s="4">
        <f>VLOOKUP(A167,[1]Sanitation!$A$2:$W$218,17,0)</f>
        <v>21410946.866513103</v>
      </c>
      <c r="H167" s="2" t="e">
        <f t="shared" si="12"/>
        <v>#DIV/0!</v>
      </c>
      <c r="I167" s="4">
        <f>VLOOKUP(A167,[1]ICT!$B$2:$R$223,12,0)</f>
        <v>1297637107.2000003</v>
      </c>
      <c r="J167" s="2" t="e">
        <f t="shared" si="13"/>
        <v>#DIV/0!</v>
      </c>
      <c r="K167" s="4">
        <f>VLOOKUP(A167,[1]Roads!$A$2:$R$216,12,0)</f>
        <v>18880468750.000008</v>
      </c>
      <c r="L167" s="2" t="e">
        <f t="shared" si="14"/>
        <v>#DIV/0!</v>
      </c>
    </row>
    <row r="168" spans="1:12" x14ac:dyDescent="0.25">
      <c r="A168" s="5" t="s">
        <v>173</v>
      </c>
      <c r="B168" s="1">
        <f>VLOOKUP(A168,[1]Electricity!$A$2:$U$448,18,0)</f>
        <v>0</v>
      </c>
      <c r="C168" s="4">
        <f>VLOOKUP(A168,[1]Electricity!$A$2:$U$219,15,0)</f>
        <v>25084794.557102785</v>
      </c>
      <c r="D168" s="2" t="e">
        <f t="shared" si="10"/>
        <v>#DIV/0!</v>
      </c>
      <c r="E168" s="4">
        <f>VLOOKUP(A168,[1]Water!$A$2:$W$217,17,0)</f>
        <v>258143.21676075831</v>
      </c>
      <c r="F168" s="2" t="e">
        <f t="shared" si="11"/>
        <v>#DIV/0!</v>
      </c>
      <c r="G168" s="4">
        <f>VLOOKUP(A168,[1]Sanitation!$A$2:$W$218,17,0)</f>
        <v>428229.50738285691</v>
      </c>
      <c r="H168" s="2" t="e">
        <f t="shared" si="12"/>
        <v>#DIV/0!</v>
      </c>
      <c r="I168" s="4">
        <f>VLOOKUP(A168,[1]ICT!$B$2:$R$223,12,0)</f>
        <v>8279042.3754507015</v>
      </c>
      <c r="J168" s="2" t="e">
        <f t="shared" si="13"/>
        <v>#DIV/0!</v>
      </c>
      <c r="K168" s="4">
        <f>VLOOKUP(A168,[1]Roads!$A$2:$R$216,12,0)</f>
        <v>22781250.000000242</v>
      </c>
      <c r="L168" s="2" t="e">
        <f t="shared" si="14"/>
        <v>#DIV/0!</v>
      </c>
    </row>
    <row r="169" spans="1:12" x14ac:dyDescent="0.25">
      <c r="A169" s="5" t="s">
        <v>174</v>
      </c>
      <c r="B169" s="1">
        <f>VLOOKUP(A169,[1]Electricity!$A$2:$U$448,18,0)</f>
        <v>0</v>
      </c>
      <c r="C169" s="4">
        <f>VLOOKUP(A169,[1]Electricity!$A$2:$U$219,15,0)</f>
        <v>2547828715.8985023</v>
      </c>
      <c r="D169" s="2" t="e">
        <f t="shared" si="10"/>
        <v>#DIV/0!</v>
      </c>
      <c r="E169" s="4">
        <f>VLOOKUP(A169,[1]Water!$A$2:$W$217,17,0)</f>
        <v>245727326.63688374</v>
      </c>
      <c r="F169" s="2" t="e">
        <f t="shared" si="11"/>
        <v>#DIV/0!</v>
      </c>
      <c r="G169" s="4">
        <f>VLOOKUP(A169,[1]Sanitation!$A$2:$W$218,17,0)</f>
        <v>992425288.86463976</v>
      </c>
      <c r="H169" s="2" t="e">
        <f t="shared" si="12"/>
        <v>#DIV/0!</v>
      </c>
      <c r="I169" s="4">
        <f>VLOOKUP(A169,[1]ICT!$B$2:$R$223,12,0)</f>
        <v>4562302515.75</v>
      </c>
      <c r="J169" s="2" t="e">
        <f t="shared" si="13"/>
        <v>#DIV/0!</v>
      </c>
      <c r="K169" s="4" t="e">
        <f>VLOOKUP(A169,[1]Roads!$A$2:$R$216,12,0)</f>
        <v>#VALUE!</v>
      </c>
      <c r="L169" s="2" t="e">
        <f t="shared" si="14"/>
        <v>#VALUE!</v>
      </c>
    </row>
    <row r="170" spans="1:12" x14ac:dyDescent="0.25">
      <c r="A170" s="6" t="s">
        <v>175</v>
      </c>
      <c r="B170" s="1">
        <f>VLOOKUP(A170,[1]Electricity!$A$2:$U$448,18,0)</f>
        <v>0</v>
      </c>
      <c r="C170" s="4">
        <f>VLOOKUP(A170,[1]Electricity!$A$2:$U$219,15,0)</f>
        <v>311408305.69888812</v>
      </c>
      <c r="D170" s="2" t="e">
        <f t="shared" si="10"/>
        <v>#DIV/0!</v>
      </c>
      <c r="E170" s="4">
        <f>VLOOKUP(A170,[1]Water!$A$2:$W$217,17,0)</f>
        <v>0</v>
      </c>
      <c r="F170" s="2" t="e">
        <f t="shared" si="11"/>
        <v>#DIV/0!</v>
      </c>
      <c r="G170" s="4">
        <f>VLOOKUP(A170,[1]Sanitation!$A$2:$W$218,17,0)</f>
        <v>0</v>
      </c>
      <c r="H170" s="2" t="e">
        <f t="shared" si="12"/>
        <v>#DIV/0!</v>
      </c>
      <c r="I170" s="4">
        <f>VLOOKUP(A170,[1]ICT!$B$2:$R$223,12,0)</f>
        <v>213954198.84739006</v>
      </c>
      <c r="J170" s="2" t="e">
        <f t="shared" si="13"/>
        <v>#DIV/0!</v>
      </c>
      <c r="K170" s="4">
        <f>VLOOKUP(A170,[1]Roads!$A$2:$R$216,12,0)</f>
        <v>0</v>
      </c>
      <c r="L170" s="2" t="e">
        <f t="shared" si="14"/>
        <v>#DIV/0!</v>
      </c>
    </row>
    <row r="171" spans="1:12" x14ac:dyDescent="0.25">
      <c r="A171" s="5" t="s">
        <v>176</v>
      </c>
      <c r="B171" s="1" t="e">
        <f>VLOOKUP(A171,[1]Electricity!$A$2:$U$448,18,0)</f>
        <v>#N/A</v>
      </c>
      <c r="C171" s="4" t="e">
        <f>VLOOKUP(A171,[1]Electricity!$A$2:$U$219,15,0)</f>
        <v>#VALUE!</v>
      </c>
      <c r="D171" s="2" t="e">
        <f t="shared" si="10"/>
        <v>#VALUE!</v>
      </c>
      <c r="E171" s="4" t="e">
        <f>VLOOKUP(A171,[1]Water!$A$2:$W$217,17,0)</f>
        <v>#VALUE!</v>
      </c>
      <c r="F171" s="2" t="e">
        <f t="shared" si="11"/>
        <v>#VALUE!</v>
      </c>
      <c r="G171" s="4" t="e">
        <f>VLOOKUP(A171,[1]Sanitation!$A$2:$W$218,17,0)</f>
        <v>#VALUE!</v>
      </c>
      <c r="H171" s="2" t="e">
        <f t="shared" si="12"/>
        <v>#VALUE!</v>
      </c>
      <c r="I171" s="4">
        <f>VLOOKUP(A171,[1]ICT!$B$2:$R$223,12,0)</f>
        <v>11916152.732168704</v>
      </c>
      <c r="J171" s="2" t="e">
        <f t="shared" si="13"/>
        <v>#N/A</v>
      </c>
      <c r="K171" s="4" t="e">
        <f>VLOOKUP(A171,[1]Roads!$A$2:$R$216,12,0)</f>
        <v>#VALUE!</v>
      </c>
      <c r="L171" s="2" t="e">
        <f t="shared" si="14"/>
        <v>#VALUE!</v>
      </c>
    </row>
    <row r="172" spans="1:12" x14ac:dyDescent="0.25">
      <c r="A172" s="5" t="s">
        <v>177</v>
      </c>
      <c r="B172" s="1">
        <f>VLOOKUP(A172,[1]Electricity!$A$2:$U$448,18,0)</f>
        <v>142771941.14400005</v>
      </c>
      <c r="C172" s="4" t="e">
        <f>VLOOKUP(A172,[1]Electricity!$A$2:$U$219,15,0)</f>
        <v>#VALUE!</v>
      </c>
      <c r="D172" s="2" t="e">
        <f t="shared" si="10"/>
        <v>#VALUE!</v>
      </c>
      <c r="E172" s="4" t="e">
        <f>VLOOKUP(A172,[1]Water!$A$2:$W$217,17,0)</f>
        <v>#VALUE!</v>
      </c>
      <c r="F172" s="2" t="e">
        <f t="shared" si="11"/>
        <v>#VALUE!</v>
      </c>
      <c r="G172" s="4" t="e">
        <f>VLOOKUP(A172,[1]Sanitation!$A$2:$W$218,17,0)</f>
        <v>#VALUE!</v>
      </c>
      <c r="H172" s="2" t="e">
        <f t="shared" si="12"/>
        <v>#VALUE!</v>
      </c>
      <c r="I172" s="4">
        <f>VLOOKUP(A172,[1]ICT!$B$2:$R$223,12,0)</f>
        <v>0</v>
      </c>
      <c r="J172" s="2">
        <f t="shared" si="13"/>
        <v>0</v>
      </c>
      <c r="K172" s="4" t="e">
        <f>VLOOKUP(A172,[1]Roads!$A$2:$R$216,12,0)</f>
        <v>#VALUE!</v>
      </c>
      <c r="L172" s="2" t="e">
        <f t="shared" si="14"/>
        <v>#VALUE!</v>
      </c>
    </row>
    <row r="173" spans="1:12" x14ac:dyDescent="0.25">
      <c r="A173" s="5" t="s">
        <v>178</v>
      </c>
      <c r="B173" s="1">
        <f>VLOOKUP(A173,[1]Electricity!$A$2:$U$448,18,0)</f>
        <v>152073305.84400001</v>
      </c>
      <c r="C173" s="4" t="e">
        <f>VLOOKUP(A173,[1]Electricity!$A$2:$U$219,15,0)</f>
        <v>#VALUE!</v>
      </c>
      <c r="D173" s="2" t="e">
        <f t="shared" si="10"/>
        <v>#VALUE!</v>
      </c>
      <c r="E173" s="4" t="e">
        <f>VLOOKUP(A173,[1]Water!$A$2:$W$217,17,0)</f>
        <v>#VALUE!</v>
      </c>
      <c r="F173" s="2" t="e">
        <f t="shared" si="11"/>
        <v>#VALUE!</v>
      </c>
      <c r="G173" s="4" t="e">
        <f>VLOOKUP(A173,[1]Sanitation!$A$2:$W$218,17,0)</f>
        <v>#VALUE!</v>
      </c>
      <c r="H173" s="2" t="e">
        <f t="shared" si="12"/>
        <v>#VALUE!</v>
      </c>
      <c r="I173" s="4">
        <f>VLOOKUP(A173,[1]ICT!$B$2:$R$223,12,0)</f>
        <v>208029206.73214293</v>
      </c>
      <c r="J173" s="2">
        <f t="shared" si="13"/>
        <v>1.3679534720284416</v>
      </c>
      <c r="K173" s="4" t="e">
        <f>VLOOKUP(A173,[1]Roads!$A$2:$R$216,12,0)</f>
        <v>#VALUE!</v>
      </c>
      <c r="L173" s="2" t="e">
        <f t="shared" si="14"/>
        <v>#VALUE!</v>
      </c>
    </row>
    <row r="174" spans="1:12" x14ac:dyDescent="0.25">
      <c r="A174" s="5" t="s">
        <v>179</v>
      </c>
      <c r="B174" s="1">
        <f>VLOOKUP(A174,[1]Electricity!$A$2:$U$448,18,0)</f>
        <v>0</v>
      </c>
      <c r="C174" s="4">
        <f>VLOOKUP(A174,[1]Electricity!$A$2:$U$219,15,0)</f>
        <v>106616654.87583365</v>
      </c>
      <c r="D174" s="2" t="e">
        <f t="shared" si="10"/>
        <v>#DIV/0!</v>
      </c>
      <c r="E174" s="4">
        <f>VLOOKUP(A174,[1]Water!$A$2:$W$217,17,0)</f>
        <v>27169060.897785872</v>
      </c>
      <c r="F174" s="2" t="e">
        <f t="shared" si="11"/>
        <v>#DIV/0!</v>
      </c>
      <c r="G174" s="4">
        <f>VLOOKUP(A174,[1]Sanitation!$A$2:$W$218,17,0)</f>
        <v>52473734.050119519</v>
      </c>
      <c r="H174" s="2" t="e">
        <f t="shared" si="12"/>
        <v>#DIV/0!</v>
      </c>
      <c r="I174" s="4">
        <f>VLOOKUP(A174,[1]ICT!$B$2:$R$223,12,0)</f>
        <v>187325503.27588996</v>
      </c>
      <c r="J174" s="2" t="e">
        <f t="shared" si="13"/>
        <v>#DIV/0!</v>
      </c>
      <c r="K174" s="4" t="e">
        <f>VLOOKUP(A174,[1]Roads!$A$2:$R$216,12,0)</f>
        <v>#VALUE!</v>
      </c>
      <c r="L174" s="2" t="e">
        <f t="shared" si="14"/>
        <v>#VALUE!</v>
      </c>
    </row>
    <row r="175" spans="1:12" x14ac:dyDescent="0.25">
      <c r="A175" s="5" t="s">
        <v>180</v>
      </c>
      <c r="B175" s="1" t="e">
        <f>VLOOKUP(A175,[1]Electricity!$A$2:$U$448,18,0)</f>
        <v>#N/A</v>
      </c>
      <c r="C175" s="4">
        <f>VLOOKUP(A175,[1]Electricity!$A$2:$U$219,15,0)</f>
        <v>4302497236.8557234</v>
      </c>
      <c r="D175" s="2" t="e">
        <f t="shared" si="10"/>
        <v>#N/A</v>
      </c>
      <c r="E175" s="4">
        <f>VLOOKUP(A175,[1]Water!$A$2:$W$217,17,0)</f>
        <v>860767599.27690804</v>
      </c>
      <c r="F175" s="2" t="e">
        <f t="shared" si="11"/>
        <v>#N/A</v>
      </c>
      <c r="G175" s="4">
        <f>VLOOKUP(A175,[1]Sanitation!$A$2:$W$218,17,0)</f>
        <v>1023105263.7168502</v>
      </c>
      <c r="H175" s="2" t="e">
        <f t="shared" si="12"/>
        <v>#N/A</v>
      </c>
      <c r="I175" s="4">
        <f>VLOOKUP(A175,[1]ICT!$B$2:$R$223,12,0)</f>
        <v>7929471369.0843897</v>
      </c>
      <c r="J175" s="2" t="e">
        <f t="shared" si="13"/>
        <v>#N/A</v>
      </c>
      <c r="K175" s="4" t="e">
        <f>VLOOKUP(A175,[1]Roads!$A$2:$R$216,12,0)</f>
        <v>#VALUE!</v>
      </c>
      <c r="L175" s="2" t="e">
        <f t="shared" si="14"/>
        <v>#VALUE!</v>
      </c>
    </row>
    <row r="176" spans="1:12" x14ac:dyDescent="0.25">
      <c r="A176" s="5" t="s">
        <v>181</v>
      </c>
      <c r="B176" s="1">
        <f>VLOOKUP(A176,[1]Electricity!$A$2:$U$448,18,0)</f>
        <v>32182536110.760006</v>
      </c>
      <c r="C176" s="4">
        <f>VLOOKUP(A176,[1]Electricity!$A$2:$U$219,15,0)</f>
        <v>3615474737.7860546</v>
      </c>
      <c r="D176" s="2">
        <f t="shared" si="10"/>
        <v>0.11234275401239263</v>
      </c>
      <c r="E176" s="4">
        <f>VLOOKUP(A176,[1]Water!$A$2:$W$217,17,0)</f>
        <v>1071378246.0792462</v>
      </c>
      <c r="F176" s="2">
        <f t="shared" si="11"/>
        <v>3.3290671760360067E-2</v>
      </c>
      <c r="G176" s="4">
        <f>VLOOKUP(A176,[1]Sanitation!$A$2:$W$218,17,0)</f>
        <v>5856957960.667861</v>
      </c>
      <c r="H176" s="2">
        <f t="shared" si="12"/>
        <v>0.18199180886523197</v>
      </c>
      <c r="I176" s="4">
        <f>VLOOKUP(A176,[1]ICT!$B$2:$R$223,12,0)</f>
        <v>6487586867.1315594</v>
      </c>
      <c r="J176" s="2">
        <f t="shared" si="13"/>
        <v>0.20158718519894644</v>
      </c>
      <c r="K176" s="4" t="e">
        <f>VLOOKUP(A176,[1]Roads!$A$2:$R$216,12,0)</f>
        <v>#VALUE!</v>
      </c>
      <c r="L176" s="2" t="e">
        <f t="shared" si="14"/>
        <v>#VALUE!</v>
      </c>
    </row>
    <row r="177" spans="1:12" x14ac:dyDescent="0.25">
      <c r="A177" s="6" t="s">
        <v>182</v>
      </c>
      <c r="B177" s="1">
        <f>VLOOKUP(A177,[1]Electricity!$A$2:$U$448,18,0)</f>
        <v>15433611076.65</v>
      </c>
      <c r="C177" s="4">
        <f>VLOOKUP(A177,[1]Electricity!$A$2:$U$219,15,0)</f>
        <v>6128861055.0971632</v>
      </c>
      <c r="D177" s="2">
        <f t="shared" si="10"/>
        <v>0.39711128035160298</v>
      </c>
      <c r="E177" s="4" t="e">
        <f>VLOOKUP(A177,[1]Water!$A$2:$W$217,17,0)</f>
        <v>#VALUE!</v>
      </c>
      <c r="F177" s="2" t="e">
        <f t="shared" si="11"/>
        <v>#VALUE!</v>
      </c>
      <c r="G177" s="4" t="e">
        <f>VLOOKUP(A177,[1]Sanitation!$A$2:$W$218,17,0)</f>
        <v>#VALUE!</v>
      </c>
      <c r="H177" s="2" t="e">
        <f t="shared" si="12"/>
        <v>#VALUE!</v>
      </c>
      <c r="I177" s="4">
        <f>VLOOKUP(A177,[1]ICT!$B$2:$R$223,12,0)</f>
        <v>8125223060.4740257</v>
      </c>
      <c r="J177" s="2">
        <f t="shared" si="13"/>
        <v>0.5264628621338614</v>
      </c>
      <c r="K177" s="4" t="e">
        <f>VLOOKUP(A177,[1]Roads!$A$2:$R$216,12,0)</f>
        <v>#VALUE!</v>
      </c>
      <c r="L177" s="2" t="e">
        <f t="shared" si="14"/>
        <v>#VALUE!</v>
      </c>
    </row>
    <row r="178" spans="1:12" x14ac:dyDescent="0.25">
      <c r="A178" s="5" t="s">
        <v>183</v>
      </c>
      <c r="B178" s="1">
        <f>VLOOKUP(A178,[1]Electricity!$A$2:$U$448,18,0)</f>
        <v>6681200442.3359995</v>
      </c>
      <c r="C178" s="4" t="e">
        <f>VLOOKUP(A178,[1]Electricity!$A$2:$U$219,15,0)</f>
        <v>#VALUE!</v>
      </c>
      <c r="D178" s="2" t="e">
        <f t="shared" si="10"/>
        <v>#VALUE!</v>
      </c>
      <c r="E178" s="4" t="e">
        <f>VLOOKUP(A178,[1]Water!$A$2:$W$217,17,0)</f>
        <v>#VALUE!</v>
      </c>
      <c r="F178" s="2" t="e">
        <f t="shared" si="11"/>
        <v>#VALUE!</v>
      </c>
      <c r="G178" s="4" t="e">
        <f>VLOOKUP(A178,[1]Sanitation!$A$2:$W$218,17,0)</f>
        <v>#VALUE!</v>
      </c>
      <c r="H178" s="2" t="e">
        <f t="shared" si="12"/>
        <v>#VALUE!</v>
      </c>
      <c r="I178" s="4">
        <f>VLOOKUP(A178,[1]ICT!$B$2:$R$223,12,0)</f>
        <v>5262175334.7199688</v>
      </c>
      <c r="J178" s="2">
        <f t="shared" si="13"/>
        <v>0.78760925976352147</v>
      </c>
      <c r="K178" s="4" t="e">
        <f>VLOOKUP(A178,[1]Roads!$A$2:$R$216,12,0)</f>
        <v>#VALUE!</v>
      </c>
      <c r="L178" s="2" t="e">
        <f t="shared" si="14"/>
        <v>#VALUE!</v>
      </c>
    </row>
    <row r="179" spans="1:12" x14ac:dyDescent="0.25">
      <c r="A179" s="5" t="s">
        <v>184</v>
      </c>
      <c r="B179" s="1">
        <f>VLOOKUP(A179,[1]Electricity!$A$2:$U$448,18,0)</f>
        <v>14181361349.728502</v>
      </c>
      <c r="C179" s="4">
        <f>VLOOKUP(A179,[1]Electricity!$A$2:$U$219,15,0)</f>
        <v>244207932.53393298</v>
      </c>
      <c r="D179" s="2">
        <f t="shared" si="10"/>
        <v>1.722034482525955E-2</v>
      </c>
      <c r="E179" s="4">
        <f>VLOOKUP(A179,[1]Water!$A$2:$W$217,17,0)</f>
        <v>44083900.15646591</v>
      </c>
      <c r="F179" s="2">
        <f t="shared" si="11"/>
        <v>3.1085802744395823E-3</v>
      </c>
      <c r="G179" s="4">
        <f>VLOOKUP(A179,[1]Sanitation!$A$2:$W$218,17,0)</f>
        <v>229678824.12147492</v>
      </c>
      <c r="H179" s="2">
        <f t="shared" si="12"/>
        <v>1.6195823409144851E-2</v>
      </c>
      <c r="I179" s="4">
        <f>VLOOKUP(A179,[1]ICT!$B$2:$R$223,12,0)</f>
        <v>8849185375.2515144</v>
      </c>
      <c r="J179" s="2">
        <f t="shared" si="13"/>
        <v>0.62400112069783265</v>
      </c>
      <c r="K179" s="4">
        <f>VLOOKUP(A179,[1]Roads!$A$2:$R$216,12,0)</f>
        <v>112841299999.99995</v>
      </c>
      <c r="L179" s="2">
        <f t="shared" si="14"/>
        <v>7.9570146488200351</v>
      </c>
    </row>
    <row r="180" spans="1:12" x14ac:dyDescent="0.25">
      <c r="A180" s="6" t="s">
        <v>185</v>
      </c>
      <c r="B180" s="1">
        <f>VLOOKUP(A180,[1]Electricity!$A$2:$U$448,18,0)</f>
        <v>16662046.800000001</v>
      </c>
      <c r="C180" s="4">
        <f>VLOOKUP(A180,[1]Electricity!$A$2:$U$219,15,0)</f>
        <v>2649833.368853291</v>
      </c>
      <c r="D180" s="2">
        <f t="shared" si="10"/>
        <v>0.15903408510731651</v>
      </c>
      <c r="E180" s="4">
        <f>VLOOKUP(A180,[1]Water!$A$2:$W$217,17,0)</f>
        <v>499902.75452020124</v>
      </c>
      <c r="F180" s="2">
        <f t="shared" si="11"/>
        <v>3.0002481719124761E-2</v>
      </c>
      <c r="G180" s="4" t="e">
        <f>VLOOKUP(A180,[1]Sanitation!$A$2:$W$218,17,0)</f>
        <v>#VALUE!</v>
      </c>
      <c r="H180" s="2" t="e">
        <f t="shared" si="12"/>
        <v>#VALUE!</v>
      </c>
      <c r="I180" s="4">
        <f>VLOOKUP(A180,[1]ICT!$B$2:$R$223,12,0)</f>
        <v>13131037.56108978</v>
      </c>
      <c r="J180" s="2">
        <f t="shared" si="13"/>
        <v>0.78808070333170466</v>
      </c>
      <c r="K180" s="4" t="e">
        <f>VLOOKUP(A180,[1]Roads!$A$2:$R$216,12,0)</f>
        <v>#VALUE!</v>
      </c>
      <c r="L180" s="2" t="e">
        <f t="shared" si="14"/>
        <v>#VALUE!</v>
      </c>
    </row>
    <row r="181" spans="1:12" x14ac:dyDescent="0.25">
      <c r="A181" s="5" t="s">
        <v>186</v>
      </c>
      <c r="B181" s="1">
        <f>VLOOKUP(A181,[1]Electricity!$A$2:$U$448,18,0)</f>
        <v>29587441.012500003</v>
      </c>
      <c r="C181" s="4">
        <f>VLOOKUP(A181,[1]Electricity!$A$2:$U$219,15,0)</f>
        <v>8545427.8615213037</v>
      </c>
      <c r="D181" s="2">
        <f t="shared" si="10"/>
        <v>0.2888194304438515</v>
      </c>
      <c r="E181" s="4">
        <f>VLOOKUP(A181,[1]Water!$A$2:$W$217,17,0)</f>
        <v>5879542.6547977012</v>
      </c>
      <c r="F181" s="2">
        <f t="shared" si="11"/>
        <v>0.19871751167374466</v>
      </c>
      <c r="G181" s="4">
        <f>VLOOKUP(A181,[1]Sanitation!$A$2:$W$218,17,0)</f>
        <v>21290292.139034517</v>
      </c>
      <c r="H181" s="2">
        <f t="shared" si="12"/>
        <v>0.71957193357951654</v>
      </c>
      <c r="I181" s="4">
        <f>VLOOKUP(A181,[1]ICT!$B$2:$R$223,12,0)</f>
        <v>23680702.237500008</v>
      </c>
      <c r="J181" s="2">
        <f t="shared" si="13"/>
        <v>0.80036331048350762</v>
      </c>
      <c r="K181" s="4" t="e">
        <f>VLOOKUP(A181,[1]Roads!$A$2:$R$216,12,0)</f>
        <v>#VALUE!</v>
      </c>
      <c r="L181" s="2" t="e">
        <f t="shared" si="14"/>
        <v>#VALUE!</v>
      </c>
    </row>
    <row r="182" spans="1:12" x14ac:dyDescent="0.25">
      <c r="A182" s="5" t="s">
        <v>187</v>
      </c>
      <c r="B182" s="1" t="e">
        <f>VLOOKUP(A182,[1]Electricity!$A$2:$U$448,18,0)</f>
        <v>#N/A</v>
      </c>
      <c r="C182" s="4" t="e">
        <f>VLOOKUP(A182,[1]Electricity!$A$2:$U$219,15,0)</f>
        <v>#VALUE!</v>
      </c>
      <c r="D182" s="2" t="e">
        <f t="shared" si="10"/>
        <v>#VALUE!</v>
      </c>
      <c r="E182" s="4" t="e">
        <f>VLOOKUP(A182,[1]Water!$A$2:$W$217,17,0)</f>
        <v>#VALUE!</v>
      </c>
      <c r="F182" s="2" t="e">
        <f t="shared" si="11"/>
        <v>#VALUE!</v>
      </c>
      <c r="G182" s="4" t="e">
        <f>VLOOKUP(A182,[1]Sanitation!$A$2:$W$218,17,0)</f>
        <v>#VALUE!</v>
      </c>
      <c r="H182" s="2" t="e">
        <f t="shared" si="12"/>
        <v>#VALUE!</v>
      </c>
      <c r="I182" s="4" t="e">
        <f>VLOOKUP(A182,[1]ICT!$B$2:$R$223,12,0)</f>
        <v>#VALUE!</v>
      </c>
      <c r="J182" s="2" t="e">
        <f t="shared" si="13"/>
        <v>#VALUE!</v>
      </c>
      <c r="K182" s="4" t="e">
        <f>VLOOKUP(A182,[1]Roads!$A$2:$R$216,12,0)</f>
        <v>#VALUE!</v>
      </c>
      <c r="L182" s="2" t="e">
        <f t="shared" si="14"/>
        <v>#VALUE!</v>
      </c>
    </row>
    <row r="183" spans="1:12" x14ac:dyDescent="0.25">
      <c r="A183" s="5" t="s">
        <v>188</v>
      </c>
      <c r="B183" s="1">
        <f>VLOOKUP(A183,[1]Electricity!$A$2:$U$448,18,0)</f>
        <v>0</v>
      </c>
      <c r="C183" s="4">
        <f>VLOOKUP(A183,[1]Electricity!$A$2:$U$219,15,0)</f>
        <v>10612196.368398683</v>
      </c>
      <c r="D183" s="2" t="e">
        <f t="shared" si="10"/>
        <v>#DIV/0!</v>
      </c>
      <c r="E183" s="4">
        <f>VLOOKUP(A183,[1]Water!$A$2:$W$217,17,0)</f>
        <v>2532971.1890411605</v>
      </c>
      <c r="F183" s="2" t="e">
        <f t="shared" si="11"/>
        <v>#DIV/0!</v>
      </c>
      <c r="G183" s="4" t="e">
        <f>VLOOKUP(A183,[1]Sanitation!$A$2:$W$218,17,0)</f>
        <v>#VALUE!</v>
      </c>
      <c r="H183" s="2" t="e">
        <f t="shared" si="12"/>
        <v>#VALUE!</v>
      </c>
      <c r="I183" s="4">
        <f>VLOOKUP(A183,[1]ICT!$B$2:$R$223,12,0)</f>
        <v>23083231.398836847</v>
      </c>
      <c r="J183" s="2" t="e">
        <f t="shared" si="13"/>
        <v>#DIV/0!</v>
      </c>
      <c r="K183" s="4" t="e">
        <f>VLOOKUP(A183,[1]Roads!$A$2:$R$216,12,0)</f>
        <v>#VALUE!</v>
      </c>
      <c r="L183" s="2" t="e">
        <f t="shared" si="14"/>
        <v>#VALUE!</v>
      </c>
    </row>
    <row r="184" spans="1:12" x14ac:dyDescent="0.25">
      <c r="A184" s="5" t="s">
        <v>189</v>
      </c>
      <c r="B184" s="1">
        <f>VLOOKUP(A184,[1]Electricity!$A$2:$U$448,18,0)</f>
        <v>15433611076.65</v>
      </c>
      <c r="C184" s="4">
        <f>VLOOKUP(A184,[1]Electricity!$A$2:$U$219,15,0)</f>
        <v>14067338447.563044</v>
      </c>
      <c r="D184" s="2">
        <f t="shared" si="10"/>
        <v>0.91147420896500153</v>
      </c>
      <c r="E184" s="4">
        <f>VLOOKUP(A184,[1]Water!$A$2:$W$217,17,0)</f>
        <v>2710014821.9842429</v>
      </c>
      <c r="F184" s="2">
        <f t="shared" si="11"/>
        <v>0.17559175286490861</v>
      </c>
      <c r="G184" s="4">
        <f>VLOOKUP(A184,[1]Sanitation!$A$2:$W$218,17,0)</f>
        <v>9688270272.7482567</v>
      </c>
      <c r="H184" s="2">
        <f t="shared" si="12"/>
        <v>0.62773839671299925</v>
      </c>
      <c r="I184" s="4">
        <f>VLOOKUP(A184,[1]ICT!$B$2:$R$223,12,0)</f>
        <v>25872913394.420986</v>
      </c>
      <c r="J184" s="2">
        <f t="shared" si="13"/>
        <v>1.67640050445258</v>
      </c>
      <c r="K184" s="4" t="e">
        <f>VLOOKUP(A184,[1]Roads!$A$2:$R$216,12,0)</f>
        <v>#VALUE!</v>
      </c>
      <c r="L184" s="2" t="e">
        <f t="shared" si="14"/>
        <v>#VALUE!</v>
      </c>
    </row>
    <row r="185" spans="1:12" x14ac:dyDescent="0.25">
      <c r="A185" s="5" t="s">
        <v>190</v>
      </c>
      <c r="B185" s="1">
        <f>VLOOKUP(A185,[1]Electricity!$A$2:$U$448,18,0)</f>
        <v>0</v>
      </c>
      <c r="C185" s="4">
        <f>VLOOKUP(A185,[1]Electricity!$A$2:$U$219,15,0)</f>
        <v>0</v>
      </c>
      <c r="D185" s="2" t="e">
        <f t="shared" si="10"/>
        <v>#DIV/0!</v>
      </c>
      <c r="E185" s="4">
        <f>VLOOKUP(A185,[1]Water!$A$2:$W$217,17,0)</f>
        <v>14391321.295454251</v>
      </c>
      <c r="F185" s="2" t="e">
        <f t="shared" si="11"/>
        <v>#DIV/0!</v>
      </c>
      <c r="G185" s="4">
        <f>VLOOKUP(A185,[1]Sanitation!$A$2:$W$218,17,0)</f>
        <v>38802502.597015552</v>
      </c>
      <c r="H185" s="2" t="e">
        <f t="shared" si="12"/>
        <v>#DIV/0!</v>
      </c>
      <c r="I185" s="4">
        <f>VLOOKUP(A185,[1]ICT!$B$2:$R$223,12,0)</f>
        <v>35452709.063737474</v>
      </c>
      <c r="J185" s="2" t="e">
        <f t="shared" si="13"/>
        <v>#DIV/0!</v>
      </c>
      <c r="K185" s="4" t="e">
        <f>VLOOKUP(A185,[1]Roads!$A$2:$R$216,12,0)</f>
        <v>#VALUE!</v>
      </c>
      <c r="L185" s="2" t="e">
        <f t="shared" si="14"/>
        <v>#VALUE!</v>
      </c>
    </row>
    <row r="186" spans="1:12" x14ac:dyDescent="0.25">
      <c r="A186" s="5" t="s">
        <v>191</v>
      </c>
      <c r="B186" s="1">
        <f>VLOOKUP(A186,[1]Electricity!$A$2:$U$448,18,0)</f>
        <v>0</v>
      </c>
      <c r="C186" s="4">
        <f>VLOOKUP(A186,[1]Electricity!$A$2:$U$219,15,0)</f>
        <v>353277038.2734322</v>
      </c>
      <c r="D186" s="2" t="e">
        <f t="shared" si="10"/>
        <v>#DIV/0!</v>
      </c>
      <c r="E186" s="4">
        <f>VLOOKUP(A186,[1]Water!$A$2:$W$217,17,0)</f>
        <v>108612649.15456691</v>
      </c>
      <c r="F186" s="2" t="e">
        <f t="shared" si="11"/>
        <v>#DIV/0!</v>
      </c>
      <c r="G186" s="4">
        <f>VLOOKUP(A186,[1]Sanitation!$A$2:$W$218,17,0)</f>
        <v>84044983.326551095</v>
      </c>
      <c r="H186" s="2" t="e">
        <f t="shared" si="12"/>
        <v>#DIV/0!</v>
      </c>
      <c r="I186" s="4">
        <f>VLOOKUP(A186,[1]ICT!$B$2:$R$223,12,0)</f>
        <v>473810572.46250004</v>
      </c>
      <c r="J186" s="2" t="e">
        <f t="shared" si="13"/>
        <v>#DIV/0!</v>
      </c>
      <c r="K186" s="4" t="e">
        <f>VLOOKUP(A186,[1]Roads!$A$2:$R$216,12,0)</f>
        <v>#VALUE!</v>
      </c>
      <c r="L186" s="2" t="e">
        <f t="shared" si="14"/>
        <v>#VALUE!</v>
      </c>
    </row>
    <row r="187" spans="1:12" x14ac:dyDescent="0.25">
      <c r="A187" s="5" t="s">
        <v>192</v>
      </c>
      <c r="B187" s="1">
        <f>VLOOKUP(A187,[1]Electricity!$A$2:$U$448,18,0)</f>
        <v>0</v>
      </c>
      <c r="C187" s="4" t="e">
        <f>VLOOKUP(A187,[1]Electricity!$A$2:$U$219,15,0)</f>
        <v>#VALUE!</v>
      </c>
      <c r="D187" s="2" t="e">
        <f t="shared" si="10"/>
        <v>#VALUE!</v>
      </c>
      <c r="E187" s="4" t="e">
        <f>VLOOKUP(A187,[1]Water!$A$2:$W$217,17,0)</f>
        <v>#VALUE!</v>
      </c>
      <c r="F187" s="2" t="e">
        <f t="shared" si="11"/>
        <v>#VALUE!</v>
      </c>
      <c r="G187" s="4" t="e">
        <f>VLOOKUP(A187,[1]Sanitation!$A$2:$W$218,17,0)</f>
        <v>#VALUE!</v>
      </c>
      <c r="H187" s="2" t="e">
        <f t="shared" si="12"/>
        <v>#VALUE!</v>
      </c>
      <c r="I187" s="4">
        <f>VLOOKUP(A187,[1]ICT!$B$2:$R$223,12,0)</f>
        <v>420957573.75000006</v>
      </c>
      <c r="J187" s="2" t="e">
        <f t="shared" si="13"/>
        <v>#DIV/0!</v>
      </c>
      <c r="K187" s="4" t="e">
        <f>VLOOKUP(A187,[1]Roads!$A$2:$R$216,12,0)</f>
        <v>#VALUE!</v>
      </c>
      <c r="L187" s="2" t="e">
        <f t="shared" si="14"/>
        <v>#VALUE!</v>
      </c>
    </row>
    <row r="188" spans="1:12" x14ac:dyDescent="0.25">
      <c r="A188" s="5" t="s">
        <v>193</v>
      </c>
      <c r="B188" s="1">
        <f>VLOOKUP(A188,[1]Electricity!$A$2:$U$448,18,0)</f>
        <v>0</v>
      </c>
      <c r="C188" s="4" t="e">
        <f>VLOOKUP(A188,[1]Electricity!$A$2:$U$219,15,0)</f>
        <v>#VALUE!</v>
      </c>
      <c r="D188" s="2" t="e">
        <f t="shared" si="10"/>
        <v>#VALUE!</v>
      </c>
      <c r="E188" s="4" t="e">
        <f>VLOOKUP(A188,[1]Water!$A$2:$W$217,17,0)</f>
        <v>#VALUE!</v>
      </c>
      <c r="F188" s="2" t="e">
        <f t="shared" si="11"/>
        <v>#VALUE!</v>
      </c>
      <c r="G188" s="4" t="e">
        <f>VLOOKUP(A188,[1]Sanitation!$A$2:$W$218,17,0)</f>
        <v>#VALUE!</v>
      </c>
      <c r="H188" s="2" t="e">
        <f t="shared" si="12"/>
        <v>#VALUE!</v>
      </c>
      <c r="I188" s="4">
        <f>VLOOKUP(A188,[1]ICT!$B$2:$R$223,12,0)</f>
        <v>74634934.5</v>
      </c>
      <c r="J188" s="2" t="e">
        <f t="shared" si="13"/>
        <v>#DIV/0!</v>
      </c>
      <c r="K188" s="4" t="e">
        <f>VLOOKUP(A188,[1]Roads!$A$2:$R$216,12,0)</f>
        <v>#VALUE!</v>
      </c>
      <c r="L188" s="2" t="e">
        <f t="shared" si="14"/>
        <v>#VALUE!</v>
      </c>
    </row>
    <row r="189" spans="1:12" x14ac:dyDescent="0.25">
      <c r="A189" s="5" t="s">
        <v>194</v>
      </c>
      <c r="B189" s="1" t="e">
        <f>VLOOKUP(A189,[1]Electricity!$A$2:$U$448,18,0)</f>
        <v>#N/A</v>
      </c>
      <c r="C189" s="4">
        <f>VLOOKUP(A189,[1]Electricity!$A$2:$U$219,15,0)</f>
        <v>377537739.64574403</v>
      </c>
      <c r="D189" s="2" t="e">
        <f t="shared" si="10"/>
        <v>#N/A</v>
      </c>
      <c r="E189" s="4">
        <f>VLOOKUP(A189,[1]Water!$A$2:$W$217,17,0)</f>
        <v>1469167203.1320562</v>
      </c>
      <c r="F189" s="2" t="e">
        <f t="shared" si="11"/>
        <v>#N/A</v>
      </c>
      <c r="G189" s="4">
        <f>VLOOKUP(A189,[1]Sanitation!$A$2:$W$218,17,0)</f>
        <v>543375096.36613417</v>
      </c>
      <c r="H189" s="2" t="e">
        <f t="shared" si="12"/>
        <v>#N/A</v>
      </c>
      <c r="I189" s="4">
        <f>VLOOKUP(A189,[1]ICT!$B$2:$R$223,12,0)</f>
        <v>3521264576.1331968</v>
      </c>
      <c r="J189" s="2" t="e">
        <f t="shared" si="13"/>
        <v>#N/A</v>
      </c>
      <c r="K189" s="4">
        <f>VLOOKUP(A189,[1]Roads!$A$2:$R$216,12,0)</f>
        <v>25907699999.999985</v>
      </c>
      <c r="L189" s="2" t="e">
        <f t="shared" si="14"/>
        <v>#N/A</v>
      </c>
    </row>
    <row r="190" spans="1:12" x14ac:dyDescent="0.25">
      <c r="A190" s="5" t="s">
        <v>195</v>
      </c>
      <c r="B190" s="1">
        <f>VLOOKUP(A190,[1]Electricity!$A$2:$U$448,18,0)</f>
        <v>1997996020.605</v>
      </c>
      <c r="C190" s="4" t="e">
        <f>VLOOKUP(A190,[1]Electricity!$A$2:$U$219,15,0)</f>
        <v>#VALUE!</v>
      </c>
      <c r="D190" s="2" t="e">
        <f t="shared" si="10"/>
        <v>#VALUE!</v>
      </c>
      <c r="E190" s="4">
        <f>VLOOKUP(A190,[1]Water!$A$2:$W$217,17,0)</f>
        <v>722253888.16186202</v>
      </c>
      <c r="F190" s="2">
        <f t="shared" si="11"/>
        <v>0.36148915248748148</v>
      </c>
      <c r="G190" s="4">
        <f>VLOOKUP(A190,[1]Sanitation!$A$2:$W$218,17,0)</f>
        <v>100341469.90819837</v>
      </c>
      <c r="H190" s="2">
        <f t="shared" si="12"/>
        <v>5.0221055934743367E-2</v>
      </c>
      <c r="I190" s="4">
        <f>VLOOKUP(A190,[1]ICT!$B$2:$R$223,12,0)</f>
        <v>1328859610.6842742</v>
      </c>
      <c r="J190" s="2">
        <f t="shared" si="13"/>
        <v>0.66509622490734044</v>
      </c>
      <c r="K190" s="4" t="e">
        <f>VLOOKUP(A190,[1]Roads!$A$2:$R$216,12,0)</f>
        <v>#VALUE!</v>
      </c>
      <c r="L190" s="2" t="e">
        <f t="shared" si="14"/>
        <v>#VALUE!</v>
      </c>
    </row>
    <row r="191" spans="1:12" x14ac:dyDescent="0.25">
      <c r="A191" s="5" t="s">
        <v>196</v>
      </c>
      <c r="B191" s="1">
        <f>VLOOKUP(A191,[1]Electricity!$A$2:$U$448,18,0)</f>
        <v>7337986931.5200005</v>
      </c>
      <c r="C191" s="4">
        <f>VLOOKUP(A191,[1]Electricity!$A$2:$U$219,15,0)</f>
        <v>24321308078.727169</v>
      </c>
      <c r="D191" s="2">
        <f t="shared" si="10"/>
        <v>3.3144387290001918</v>
      </c>
      <c r="E191" s="4">
        <f>VLOOKUP(A191,[1]Water!$A$2:$W$217,17,0)</f>
        <v>2621499672.5222631</v>
      </c>
      <c r="F191" s="2">
        <f t="shared" si="11"/>
        <v>0.35725052347282421</v>
      </c>
      <c r="G191" s="4">
        <f>VLOOKUP(A191,[1]Sanitation!$A$2:$W$218,17,0)</f>
        <v>10525330796.928129</v>
      </c>
      <c r="H191" s="2">
        <f t="shared" si="12"/>
        <v>1.434362161605526</v>
      </c>
      <c r="I191" s="4">
        <f>VLOOKUP(A191,[1]ICT!$B$2:$R$223,12,0)</f>
        <v>39867514189.496223</v>
      </c>
      <c r="J191" s="2">
        <f t="shared" si="13"/>
        <v>5.4330315059907051</v>
      </c>
      <c r="K191" s="4" t="e">
        <f>VLOOKUP(A191,[1]Roads!$A$2:$R$216,12,0)</f>
        <v>#VALUE!</v>
      </c>
      <c r="L191" s="2" t="e">
        <f t="shared" si="14"/>
        <v>#VALUE!</v>
      </c>
    </row>
    <row r="192" spans="1:12" x14ac:dyDescent="0.25">
      <c r="A192" s="5" t="s">
        <v>197</v>
      </c>
      <c r="B192" s="1">
        <f>VLOOKUP(A192,[1]Electricity!$A$2:$U$448,18,0)</f>
        <v>108718634296.86598</v>
      </c>
      <c r="C192" s="4">
        <f>VLOOKUP(A192,[1]Electricity!$A$2:$U$219,15,0)</f>
        <v>35014473.910955496</v>
      </c>
      <c r="D192" s="2">
        <f t="shared" si="10"/>
        <v>3.2206506398291701E-4</v>
      </c>
      <c r="E192" s="4">
        <f>VLOOKUP(A192,[1]Water!$A$2:$W$217,17,0)</f>
        <v>771108012.63864255</v>
      </c>
      <c r="F192" s="2">
        <f t="shared" si="11"/>
        <v>7.0926940687376823E-3</v>
      </c>
      <c r="G192" s="4">
        <f>VLOOKUP(A192,[1]Sanitation!$A$2:$W$218,17,0)</f>
        <v>765959835.82541013</v>
      </c>
      <c r="H192" s="2">
        <f t="shared" si="12"/>
        <v>7.0453408542080105E-3</v>
      </c>
      <c r="I192" s="4">
        <f>VLOOKUP(A192,[1]ICT!$B$2:$R$223,12,0)</f>
        <v>5189182157.7965679</v>
      </c>
      <c r="J192" s="2">
        <f t="shared" si="13"/>
        <v>4.7730383952644589E-2</v>
      </c>
      <c r="K192" s="4" t="e">
        <f>VLOOKUP(A192,[1]Roads!$A$2:$R$216,12,0)</f>
        <v>#VALUE!</v>
      </c>
      <c r="L192" s="2" t="e">
        <f t="shared" si="14"/>
        <v>#VALUE!</v>
      </c>
    </row>
    <row r="193" spans="1:12" x14ac:dyDescent="0.25">
      <c r="A193" s="5" t="s">
        <v>198</v>
      </c>
      <c r="B193" s="1">
        <f>VLOOKUP(A193,[1]Electricity!$A$2:$U$448,18,0)</f>
        <v>0</v>
      </c>
      <c r="C193" s="4">
        <f>VLOOKUP(A193,[1]Electricity!$A$2:$U$219,15,0)</f>
        <v>166618958.22199091</v>
      </c>
      <c r="D193" s="2" t="e">
        <f t="shared" si="10"/>
        <v>#DIV/0!</v>
      </c>
      <c r="E193" s="4">
        <f>VLOOKUP(A193,[1]Water!$A$2:$W$217,17,0)</f>
        <v>84591362.904081941</v>
      </c>
      <c r="F193" s="2" t="e">
        <f t="shared" si="11"/>
        <v>#DIV/0!</v>
      </c>
      <c r="G193" s="4">
        <f>VLOOKUP(A193,[1]Sanitation!$A$2:$W$218,17,0)</f>
        <v>64606493.305208586</v>
      </c>
      <c r="H193" s="2" t="e">
        <f t="shared" si="12"/>
        <v>#DIV/0!</v>
      </c>
      <c r="I193" s="4">
        <f>VLOOKUP(A193,[1]ICT!$B$2:$R$223,12,0)</f>
        <v>381310332.51368976</v>
      </c>
      <c r="J193" s="2" t="e">
        <f t="shared" si="13"/>
        <v>#DIV/0!</v>
      </c>
      <c r="K193" s="4" t="e">
        <f>VLOOKUP(A193,[1]Roads!$A$2:$R$216,12,0)</f>
        <v>#VALUE!</v>
      </c>
      <c r="L193" s="2" t="e">
        <f t="shared" si="14"/>
        <v>#VALUE!</v>
      </c>
    </row>
    <row r="194" spans="1:12" x14ac:dyDescent="0.25">
      <c r="A194" s="5" t="s">
        <v>199</v>
      </c>
      <c r="B194" s="1">
        <f>VLOOKUP(A194,[1]Electricity!$A$2:$U$448,18,0)</f>
        <v>0</v>
      </c>
      <c r="C194" s="4">
        <f>VLOOKUP(A194,[1]Electricity!$A$2:$U$219,15,0)</f>
        <v>2597535116.2472553</v>
      </c>
      <c r="D194" s="2" t="e">
        <f t="shared" si="10"/>
        <v>#DIV/0!</v>
      </c>
      <c r="E194" s="4">
        <f>VLOOKUP(A194,[1]Water!$A$2:$W$217,17,0)</f>
        <v>174475353.81022605</v>
      </c>
      <c r="F194" s="2" t="e">
        <f t="shared" si="11"/>
        <v>#DIV/0!</v>
      </c>
      <c r="G194" s="4">
        <f>VLOOKUP(A194,[1]Sanitation!$A$2:$W$218,17,0)</f>
        <v>1383016617.4384043</v>
      </c>
      <c r="H194" s="2" t="e">
        <f t="shared" si="12"/>
        <v>#DIV/0!</v>
      </c>
      <c r="I194" s="4">
        <f>VLOOKUP(A194,[1]ICT!$B$2:$R$223,12,0)</f>
        <v>6151692251.25</v>
      </c>
      <c r="J194" s="2" t="e">
        <f t="shared" si="13"/>
        <v>#DIV/0!</v>
      </c>
      <c r="K194" s="4" t="e">
        <f>VLOOKUP(A194,[1]Roads!$A$2:$R$216,12,0)</f>
        <v>#VALUE!</v>
      </c>
      <c r="L194" s="2" t="e">
        <f t="shared" si="14"/>
        <v>#VALUE!</v>
      </c>
    </row>
    <row r="195" spans="1:12" x14ac:dyDescent="0.25">
      <c r="A195" s="5" t="s">
        <v>200</v>
      </c>
      <c r="B195" s="1">
        <f>VLOOKUP(A195,[1]Electricity!$A$2:$U$448,18,0)</f>
        <v>0</v>
      </c>
      <c r="C195" s="4">
        <f>VLOOKUP(A195,[1]Electricity!$A$2:$U$219,15,0)</f>
        <v>1609655.228444091</v>
      </c>
      <c r="D195" s="2" t="e">
        <f t="shared" si="10"/>
        <v>#DIV/0!</v>
      </c>
      <c r="E195" s="4">
        <f>VLOOKUP(A195,[1]Water!$A$2:$W$217,17,0)</f>
        <v>497504.82110000041</v>
      </c>
      <c r="F195" s="2" t="e">
        <f t="shared" si="11"/>
        <v>#DIV/0!</v>
      </c>
      <c r="G195" s="4">
        <f>VLOOKUP(A195,[1]Sanitation!$A$2:$W$218,17,0)</f>
        <v>4503567.1154949982</v>
      </c>
      <c r="H195" s="2" t="e">
        <f t="shared" si="12"/>
        <v>#DIV/0!</v>
      </c>
      <c r="I195" s="4">
        <f>VLOOKUP(A195,[1]ICT!$B$2:$R$223,12,0)</f>
        <v>29661150.184475619</v>
      </c>
      <c r="J195" s="2" t="e">
        <f t="shared" si="13"/>
        <v>#DIV/0!</v>
      </c>
      <c r="K195" s="4" t="e">
        <f>VLOOKUP(A195,[1]Roads!$A$2:$R$216,12,0)</f>
        <v>#VALUE!</v>
      </c>
      <c r="L195" s="2" t="e">
        <f t="shared" si="14"/>
        <v>#VALUE!</v>
      </c>
    </row>
    <row r="196" spans="1:12" x14ac:dyDescent="0.25">
      <c r="A196" s="5" t="s">
        <v>201</v>
      </c>
      <c r="B196" s="1">
        <f>VLOOKUP(A196,[1]Electricity!$A$2:$U$448,18,0)</f>
        <v>0</v>
      </c>
      <c r="C196" s="4">
        <f>VLOOKUP(A196,[1]Electricity!$A$2:$U$219,15,0)</f>
        <v>4704643.219786617</v>
      </c>
      <c r="D196" s="2" t="e">
        <f t="shared" ref="D196:D216" si="15">C196/B196</f>
        <v>#DIV/0!</v>
      </c>
      <c r="E196" s="4">
        <f>VLOOKUP(A196,[1]Water!$A$2:$W$217,17,0)</f>
        <v>39330009.455341876</v>
      </c>
      <c r="F196" s="2" t="e">
        <f t="shared" ref="F196:F216" si="16">E196/B196</f>
        <v>#DIV/0!</v>
      </c>
      <c r="G196" s="4">
        <f>VLOOKUP(A196,[1]Sanitation!$A$2:$W$218,17,0)</f>
        <v>31410254.708523117</v>
      </c>
      <c r="H196" s="2" t="e">
        <f t="shared" ref="H196:H216" si="17">G196/B196</f>
        <v>#DIV/0!</v>
      </c>
      <c r="I196" s="4">
        <f>VLOOKUP(A196,[1]ICT!$B$2:$R$223,12,0)</f>
        <v>274414156.52306294</v>
      </c>
      <c r="J196" s="2" t="e">
        <f t="shared" ref="J196:J216" si="18">I196/B196</f>
        <v>#DIV/0!</v>
      </c>
      <c r="K196" s="4" t="e">
        <f>VLOOKUP(A196,[1]Roads!$A$2:$R$216,12,0)</f>
        <v>#VALUE!</v>
      </c>
      <c r="L196" s="2" t="e">
        <f t="shared" ref="L196:L216" si="19">K196/B196</f>
        <v>#VALUE!</v>
      </c>
    </row>
    <row r="197" spans="1:12" x14ac:dyDescent="0.25">
      <c r="A197" s="5" t="s">
        <v>202</v>
      </c>
      <c r="B197" s="1">
        <f>VLOOKUP(A197,[1]Electricity!$A$2:$U$448,18,0)</f>
        <v>20981164324.5</v>
      </c>
      <c r="C197" s="4">
        <f>VLOOKUP(A197,[1]Electricity!$A$2:$U$219,15,0)</f>
        <v>22593250.947933502</v>
      </c>
      <c r="D197" s="2">
        <f t="shared" si="15"/>
        <v>1.0768349457875913E-3</v>
      </c>
      <c r="E197" s="4">
        <f>VLOOKUP(A197,[1]Water!$A$2:$W$217,17,0)</f>
        <v>209983238.41429365</v>
      </c>
      <c r="F197" s="2">
        <f t="shared" si="16"/>
        <v>1.0008178534167109E-2</v>
      </c>
      <c r="G197" s="4">
        <f>VLOOKUP(A197,[1]Sanitation!$A$2:$W$218,17,0)</f>
        <v>179288513.85157725</v>
      </c>
      <c r="H197" s="2">
        <f t="shared" si="17"/>
        <v>8.5452127955653791E-3</v>
      </c>
      <c r="I197" s="4">
        <f>VLOOKUP(A197,[1]ICT!$B$2:$R$223,12,0)</f>
        <v>830925033.75000072</v>
      </c>
      <c r="J197" s="2">
        <f t="shared" si="18"/>
        <v>3.9603380484452805E-2</v>
      </c>
      <c r="K197" s="4">
        <f>VLOOKUP(A197,[1]Roads!$A$2:$R$216,12,0)</f>
        <v>4923631212.500001</v>
      </c>
      <c r="L197" s="2">
        <f t="shared" si="19"/>
        <v>0.23466911255971662</v>
      </c>
    </row>
    <row r="198" spans="1:12" x14ac:dyDescent="0.25">
      <c r="A198" s="5" t="s">
        <v>203</v>
      </c>
      <c r="B198" s="1">
        <f>VLOOKUP(A198,[1]Electricity!$A$2:$U$448,18,0)</f>
        <v>2392801424.9460001</v>
      </c>
      <c r="C198" s="4" t="e">
        <f>VLOOKUP(A198,[1]Electricity!$A$2:$U$219,15,0)</f>
        <v>#VALUE!</v>
      </c>
      <c r="D198" s="2" t="e">
        <f t="shared" si="15"/>
        <v>#VALUE!</v>
      </c>
      <c r="E198" s="4">
        <f>VLOOKUP(A198,[1]Water!$A$2:$W$217,17,0)</f>
        <v>361217411.28389597</v>
      </c>
      <c r="F198" s="2">
        <f t="shared" si="16"/>
        <v>0.15096004520811743</v>
      </c>
      <c r="G198" s="4">
        <f>VLOOKUP(A198,[1]Sanitation!$A$2:$W$218,17,0)</f>
        <v>5489796985.7664366</v>
      </c>
      <c r="H198" s="2">
        <f t="shared" si="17"/>
        <v>2.2942969393669297</v>
      </c>
      <c r="I198" s="4">
        <f>VLOOKUP(A198,[1]ICT!$B$2:$R$223,12,0)</f>
        <v>20628466025.260941</v>
      </c>
      <c r="J198" s="2">
        <f t="shared" si="18"/>
        <v>8.6210522152821252</v>
      </c>
      <c r="K198" s="4">
        <f>VLOOKUP(A198,[1]Roads!$A$2:$R$216,12,0)</f>
        <v>45387484999.999992</v>
      </c>
      <c r="L198" s="2">
        <f t="shared" si="19"/>
        <v>18.968345858881406</v>
      </c>
    </row>
    <row r="199" spans="1:12" x14ac:dyDescent="0.25">
      <c r="A199" s="5" t="s">
        <v>204</v>
      </c>
      <c r="B199" s="1">
        <f>VLOOKUP(A199,[1]Electricity!$A$2:$U$448,18,0)</f>
        <v>95681152379.447998</v>
      </c>
      <c r="C199" s="4" t="e">
        <f>VLOOKUP(A199,[1]Electricity!$A$2:$U$219,15,0)</f>
        <v>#VALUE!</v>
      </c>
      <c r="D199" s="2" t="e">
        <f t="shared" si="15"/>
        <v>#VALUE!</v>
      </c>
      <c r="E199" s="4">
        <f>VLOOKUP(A199,[1]Water!$A$2:$W$217,17,0)</f>
        <v>548855756.41693747</v>
      </c>
      <c r="F199" s="2">
        <f t="shared" si="16"/>
        <v>5.7362996030849425E-3</v>
      </c>
      <c r="G199" s="4">
        <f>VLOOKUP(A199,[1]Sanitation!$A$2:$W$218,17,0)</f>
        <v>15787271.662819663</v>
      </c>
      <c r="H199" s="2">
        <f t="shared" si="17"/>
        <v>1.6499876172280212E-4</v>
      </c>
      <c r="I199" s="4">
        <f>VLOOKUP(A199,[1]ICT!$B$2:$R$223,12,0)</f>
        <v>2818373807.8124995</v>
      </c>
      <c r="J199" s="2">
        <f t="shared" si="18"/>
        <v>2.9455893221640137E-2</v>
      </c>
      <c r="K199" s="4" t="e">
        <f>VLOOKUP(A199,[1]Roads!$A$2:$R$216,12,0)</f>
        <v>#VALUE!</v>
      </c>
      <c r="L199" s="2" t="e">
        <f t="shared" si="19"/>
        <v>#VALUE!</v>
      </c>
    </row>
    <row r="200" spans="1:12" x14ac:dyDescent="0.25">
      <c r="A200" s="5" t="s">
        <v>205</v>
      </c>
      <c r="B200" s="1" t="e">
        <f>VLOOKUP(A200,[1]Electricity!$A$2:$U$448,18,0)</f>
        <v>#N/A</v>
      </c>
      <c r="C200" s="4">
        <f>VLOOKUP(A200,[1]Electricity!$A$2:$U$219,15,0)</f>
        <v>1723253.3587764853</v>
      </c>
      <c r="D200" s="2" t="e">
        <f t="shared" si="15"/>
        <v>#N/A</v>
      </c>
      <c r="E200" s="4" t="e">
        <f>VLOOKUP(A200,[1]Water!$A$2:$W$217,17,0)</f>
        <v>#VALUE!</v>
      </c>
      <c r="F200" s="2" t="e">
        <f t="shared" si="16"/>
        <v>#VALUE!</v>
      </c>
      <c r="G200" s="4" t="e">
        <f>VLOOKUP(A200,[1]Sanitation!$A$2:$W$218,17,0)</f>
        <v>#VALUE!</v>
      </c>
      <c r="H200" s="2" t="e">
        <f t="shared" si="17"/>
        <v>#VALUE!</v>
      </c>
      <c r="I200" s="4">
        <f>VLOOKUP(A200,[1]ICT!$B$2:$R$223,12,0)</f>
        <v>8539444.3467063773</v>
      </c>
      <c r="J200" s="2" t="e">
        <f t="shared" si="18"/>
        <v>#N/A</v>
      </c>
      <c r="K200" s="4" t="e">
        <f>VLOOKUP(A200,[1]Roads!$A$2:$R$216,12,0)</f>
        <v>#VALUE!</v>
      </c>
      <c r="L200" s="2" t="e">
        <f t="shared" si="19"/>
        <v>#VALUE!</v>
      </c>
    </row>
    <row r="201" spans="1:12" x14ac:dyDescent="0.25">
      <c r="A201" s="6" t="s">
        <v>206</v>
      </c>
      <c r="B201" s="1">
        <f>VLOOKUP(A201,[1]Electricity!$A$2:$U$448,18,0)</f>
        <v>0</v>
      </c>
      <c r="C201" s="4">
        <f>VLOOKUP(A201,[1]Electricity!$A$2:$U$219,15,0)</f>
        <v>1091426.5892989044</v>
      </c>
      <c r="D201" s="2" t="e">
        <f t="shared" si="15"/>
        <v>#DIV/0!</v>
      </c>
      <c r="E201" s="4">
        <f>VLOOKUP(A201,[1]Water!$A$2:$W$217,17,0)</f>
        <v>41243.701261414331</v>
      </c>
      <c r="F201" s="2" t="e">
        <f t="shared" si="16"/>
        <v>#DIV/0!</v>
      </c>
      <c r="G201" s="4">
        <f>VLOOKUP(A201,[1]Sanitation!$A$2:$W$218,17,0)</f>
        <v>248930.67032316976</v>
      </c>
      <c r="H201" s="2" t="e">
        <f t="shared" si="17"/>
        <v>#DIV/0!</v>
      </c>
      <c r="I201" s="4">
        <f>VLOOKUP(A201,[1]ICT!$B$2:$R$223,12,0)</f>
        <v>6661092.3750000009</v>
      </c>
      <c r="J201" s="2" t="e">
        <f t="shared" si="18"/>
        <v>#DIV/0!</v>
      </c>
      <c r="K201" s="4" t="e">
        <f>VLOOKUP(A201,[1]Roads!$A$2:$R$216,12,0)</f>
        <v>#VALUE!</v>
      </c>
      <c r="L201" s="2" t="e">
        <f t="shared" si="19"/>
        <v>#VALUE!</v>
      </c>
    </row>
    <row r="202" spans="1:12" x14ac:dyDescent="0.25">
      <c r="A202" s="5" t="s">
        <v>207</v>
      </c>
      <c r="B202" s="1">
        <f>VLOOKUP(A202,[1]Electricity!$A$2:$U$448,18,0)</f>
        <v>3244447938.7979999</v>
      </c>
      <c r="C202" s="4">
        <f>VLOOKUP(A202,[1]Electricity!$A$2:$U$219,15,0)</f>
        <v>19473305650.176567</v>
      </c>
      <c r="D202" s="2">
        <f t="shared" si="15"/>
        <v>6.0020397976831212</v>
      </c>
      <c r="E202" s="4">
        <f>VLOOKUP(A202,[1]Water!$A$2:$W$217,17,0)</f>
        <v>829592924.92215824</v>
      </c>
      <c r="F202" s="2">
        <f t="shared" si="16"/>
        <v>0.25569617407068185</v>
      </c>
      <c r="G202" s="4">
        <f>VLOOKUP(A202,[1]Sanitation!$A$2:$W$218,17,0)</f>
        <v>6153677876.1423168</v>
      </c>
      <c r="H202" s="2">
        <f t="shared" si="17"/>
        <v>1.8966794943925425</v>
      </c>
      <c r="I202" s="4">
        <f>VLOOKUP(A202,[1]ICT!$B$2:$R$223,12,0)</f>
        <v>41731300853.549995</v>
      </c>
      <c r="J202" s="2">
        <f t="shared" si="18"/>
        <v>12.862373396261235</v>
      </c>
      <c r="K202" s="4" t="e">
        <f>VLOOKUP(A202,[1]Roads!$A$2:$R$216,12,0)</f>
        <v>#VALUE!</v>
      </c>
      <c r="L202" s="2" t="e">
        <f t="shared" si="19"/>
        <v>#VALUE!</v>
      </c>
    </row>
    <row r="203" spans="1:12" x14ac:dyDescent="0.25">
      <c r="A203" s="5" t="s">
        <v>208</v>
      </c>
      <c r="B203" s="1">
        <f>VLOOKUP(A203,[1]Electricity!$A$2:$U$448,18,0)</f>
        <v>122935838025</v>
      </c>
      <c r="C203" s="4" t="e">
        <f>VLOOKUP(A203,[1]Electricity!$A$2:$U$219,15,0)</f>
        <v>#VALUE!</v>
      </c>
      <c r="D203" s="2" t="e">
        <f t="shared" si="15"/>
        <v>#VALUE!</v>
      </c>
      <c r="E203" s="4">
        <f>VLOOKUP(A203,[1]Water!$A$2:$W$217,17,0)</f>
        <v>221621362.1676133</v>
      </c>
      <c r="F203" s="2">
        <f t="shared" si="16"/>
        <v>1.8027400774910307E-3</v>
      </c>
      <c r="G203" s="4">
        <f>VLOOKUP(A203,[1]Sanitation!$A$2:$W$218,17,0)</f>
        <v>195367044.98119953</v>
      </c>
      <c r="H203" s="2">
        <f t="shared" si="17"/>
        <v>1.5891789417945812E-3</v>
      </c>
      <c r="I203" s="4">
        <f>VLOOKUP(A203,[1]ICT!$B$2:$R$223,12,0)</f>
        <v>4915122642.1532354</v>
      </c>
      <c r="J203" s="2">
        <f t="shared" si="18"/>
        <v>3.9981202561564719E-2</v>
      </c>
      <c r="K203" s="4">
        <f>VLOOKUP(A203,[1]Roads!$A$2:$R$216,12,0)</f>
        <v>4226436499.9999208</v>
      </c>
      <c r="L203" s="2">
        <f t="shared" si="19"/>
        <v>3.4379205998013702E-2</v>
      </c>
    </row>
    <row r="204" spans="1:12" x14ac:dyDescent="0.25">
      <c r="A204" s="5" t="s">
        <v>209</v>
      </c>
      <c r="B204" s="1">
        <f>VLOOKUP(A204,[1]Electricity!$A$2:$U$448,18,0)</f>
        <v>311616775646.83801</v>
      </c>
      <c r="C204" s="4">
        <f>VLOOKUP(A204,[1]Electricity!$A$2:$U$219,15,0)</f>
        <v>124939205.96430144</v>
      </c>
      <c r="D204" s="2">
        <f t="shared" si="15"/>
        <v>4.0093863915047283E-4</v>
      </c>
      <c r="E204" s="4" t="e">
        <f>VLOOKUP(A204,[1]Water!$A$2:$W$217,17,0)</f>
        <v>#VALUE!</v>
      </c>
      <c r="F204" s="2" t="e">
        <f t="shared" si="16"/>
        <v>#VALUE!</v>
      </c>
      <c r="G204" s="4">
        <f>VLOOKUP(A204,[1]Sanitation!$A$2:$W$218,17,0)</f>
        <v>103623721.77945913</v>
      </c>
      <c r="H204" s="2">
        <f t="shared" si="17"/>
        <v>3.3253576147934384E-4</v>
      </c>
      <c r="I204" s="4">
        <f>VLOOKUP(A204,[1]ICT!$B$2:$R$223,12,0)</f>
        <v>310725248.40000027</v>
      </c>
      <c r="J204" s="2">
        <f t="shared" si="18"/>
        <v>9.9713902679023883E-4</v>
      </c>
      <c r="K204" s="4" t="e">
        <f>VLOOKUP(A204,[1]Roads!$A$2:$R$216,12,0)</f>
        <v>#VALUE!</v>
      </c>
      <c r="L204" s="2" t="e">
        <f t="shared" si="19"/>
        <v>#VALUE!</v>
      </c>
    </row>
    <row r="205" spans="1:12" x14ac:dyDescent="0.25">
      <c r="A205" s="5" t="s">
        <v>210</v>
      </c>
      <c r="B205" s="1">
        <f>VLOOKUP(A205,[1]Electricity!$A$2:$U$448,18,0)</f>
        <v>0</v>
      </c>
      <c r="C205" s="4" t="e">
        <f>VLOOKUP(A205,[1]Electricity!$A$2:$U$219,15,0)</f>
        <v>#VALUE!</v>
      </c>
      <c r="D205" s="2" t="e">
        <f t="shared" si="15"/>
        <v>#VALUE!</v>
      </c>
      <c r="E205" s="4" t="e">
        <f>VLOOKUP(A205,[1]Water!$A$2:$W$217,17,0)</f>
        <v>#VALUE!</v>
      </c>
      <c r="F205" s="2" t="e">
        <f t="shared" si="16"/>
        <v>#VALUE!</v>
      </c>
      <c r="G205" s="4" t="e">
        <f>VLOOKUP(A205,[1]Sanitation!$A$2:$W$218,17,0)</f>
        <v>#VALUE!</v>
      </c>
      <c r="H205" s="2" t="e">
        <f t="shared" si="17"/>
        <v>#VALUE!</v>
      </c>
      <c r="I205" s="4">
        <f>VLOOKUP(A205,[1]ICT!$B$2:$R$223,12,0)</f>
        <v>5404683217.500001</v>
      </c>
      <c r="J205" s="2" t="e">
        <f t="shared" si="18"/>
        <v>#DIV/0!</v>
      </c>
      <c r="K205" s="4" t="e">
        <f>VLOOKUP(A205,[1]Roads!$A$2:$R$216,12,0)</f>
        <v>#VALUE!</v>
      </c>
      <c r="L205" s="2" t="e">
        <f t="shared" si="19"/>
        <v>#VALUE!</v>
      </c>
    </row>
    <row r="206" spans="1:12" x14ac:dyDescent="0.25">
      <c r="A206" s="5" t="s">
        <v>211</v>
      </c>
      <c r="B206" s="1">
        <f>VLOOKUP(A206,[1]Electricity!$A$2:$U$448,18,0)</f>
        <v>114203192941.91251</v>
      </c>
      <c r="C206" s="4" t="e">
        <f>VLOOKUP(A206,[1]Electricity!$A$2:$U$219,15,0)</f>
        <v>#VALUE!</v>
      </c>
      <c r="D206" s="2" t="e">
        <f t="shared" si="15"/>
        <v>#VALUE!</v>
      </c>
      <c r="E206" s="4" t="e">
        <f>VLOOKUP(A206,[1]Water!$A$2:$W$217,17,0)</f>
        <v>#VALUE!</v>
      </c>
      <c r="F206" s="2" t="e">
        <f t="shared" si="16"/>
        <v>#VALUE!</v>
      </c>
      <c r="G206" s="4" t="e">
        <f>VLOOKUP(A206,[1]Sanitation!$A$2:$W$218,17,0)</f>
        <v>#VALUE!</v>
      </c>
      <c r="H206" s="2" t="e">
        <f t="shared" si="17"/>
        <v>#VALUE!</v>
      </c>
      <c r="I206" s="4" t="e">
        <f>VLOOKUP(A206,[1]ICT!$B$2:$R$223,12,0)</f>
        <v>#VALUE!</v>
      </c>
      <c r="J206" s="2" t="e">
        <f t="shared" si="18"/>
        <v>#VALUE!</v>
      </c>
      <c r="K206" s="4" t="e">
        <f>VLOOKUP(A206,[1]Roads!$A$2:$R$216,12,0)</f>
        <v>#VALUE!</v>
      </c>
      <c r="L206" s="2" t="e">
        <f t="shared" si="19"/>
        <v>#VALUE!</v>
      </c>
    </row>
    <row r="207" spans="1:12" x14ac:dyDescent="0.25">
      <c r="A207" s="5" t="s">
        <v>212</v>
      </c>
      <c r="B207" s="1">
        <f>VLOOKUP(A207,[1]Electricity!$A$2:$U$448,18,0)</f>
        <v>0</v>
      </c>
      <c r="C207" s="4">
        <f>VLOOKUP(A207,[1]Electricity!$A$2:$U$219,15,0)</f>
        <v>11466303.774794884</v>
      </c>
      <c r="D207" s="2" t="e">
        <f t="shared" si="15"/>
        <v>#DIV/0!</v>
      </c>
      <c r="E207" s="4">
        <f>VLOOKUP(A207,[1]Water!$A$2:$W$217,17,0)</f>
        <v>19133508.144529033</v>
      </c>
      <c r="F207" s="2" t="e">
        <f t="shared" si="16"/>
        <v>#DIV/0!</v>
      </c>
      <c r="G207" s="4">
        <f>VLOOKUP(A207,[1]Sanitation!$A$2:$W$218,17,0)</f>
        <v>40717582.887143701</v>
      </c>
      <c r="H207" s="2" t="e">
        <f t="shared" si="17"/>
        <v>#DIV/0!</v>
      </c>
      <c r="I207" s="4">
        <f>VLOOKUP(A207,[1]ICT!$B$2:$R$223,12,0)</f>
        <v>411775144.19999981</v>
      </c>
      <c r="J207" s="2" t="e">
        <f t="shared" si="18"/>
        <v>#DIV/0!</v>
      </c>
      <c r="K207" s="4" t="e">
        <f>VLOOKUP(A207,[1]Roads!$A$2:$R$216,12,0)</f>
        <v>#VALUE!</v>
      </c>
      <c r="L207" s="2" t="e">
        <f t="shared" si="19"/>
        <v>#VALUE!</v>
      </c>
    </row>
    <row r="208" spans="1:12" x14ac:dyDescent="0.25">
      <c r="A208" s="5" t="s">
        <v>213</v>
      </c>
      <c r="B208" s="1">
        <f>VLOOKUP(A208,[1]Electricity!$A$2:$U$448,18,0)</f>
        <v>159724031880.23248</v>
      </c>
      <c r="C208" s="4" t="e">
        <f>VLOOKUP(A208,[1]Electricity!$A$2:$U$219,15,0)</f>
        <v>#VALUE!</v>
      </c>
      <c r="D208" s="2" t="e">
        <f t="shared" si="15"/>
        <v>#VALUE!</v>
      </c>
      <c r="E208" s="4">
        <f>VLOOKUP(A208,[1]Water!$A$2:$W$217,17,0)</f>
        <v>1129685610.3381345</v>
      </c>
      <c r="F208" s="2">
        <f t="shared" si="16"/>
        <v>7.0727341217207583E-3</v>
      </c>
      <c r="G208" s="4">
        <f>VLOOKUP(A208,[1]Sanitation!$A$2:$W$218,17,0)</f>
        <v>0</v>
      </c>
      <c r="H208" s="2">
        <f t="shared" si="17"/>
        <v>0</v>
      </c>
      <c r="I208" s="4">
        <f>VLOOKUP(A208,[1]ICT!$B$2:$R$223,12,0)</f>
        <v>3977933635.375083</v>
      </c>
      <c r="J208" s="2">
        <f t="shared" si="18"/>
        <v>2.490504145523886E-2</v>
      </c>
      <c r="K208" s="4" t="e">
        <f>VLOOKUP(A208,[1]Roads!$A$2:$R$216,12,0)</f>
        <v>#VALUE!</v>
      </c>
      <c r="L208" s="2" t="e">
        <f t="shared" si="19"/>
        <v>#VALUE!</v>
      </c>
    </row>
    <row r="209" spans="1:12" x14ac:dyDescent="0.25">
      <c r="A209" s="5" t="s">
        <v>214</v>
      </c>
      <c r="B209" s="1">
        <f>VLOOKUP(A209,[1]Electricity!$A$2:$U$448,18,0)</f>
        <v>0</v>
      </c>
      <c r="C209" s="4">
        <f>VLOOKUP(A209,[1]Electricity!$A$2:$U$219,15,0)</f>
        <v>46545255.965368412</v>
      </c>
      <c r="D209" s="2" t="e">
        <f t="shared" si="15"/>
        <v>#DIV/0!</v>
      </c>
      <c r="E209" s="4">
        <f>VLOOKUP(A209,[1]Water!$A$2:$W$217,17,0)</f>
        <v>12452550.510816963</v>
      </c>
      <c r="F209" s="2" t="e">
        <f t="shared" si="16"/>
        <v>#DIV/0!</v>
      </c>
      <c r="G209" s="4">
        <f>VLOOKUP(A209,[1]Sanitation!$A$2:$W$218,17,0)</f>
        <v>27447411.484844204</v>
      </c>
      <c r="H209" s="2" t="e">
        <f t="shared" si="17"/>
        <v>#DIV/0!</v>
      </c>
      <c r="I209" s="4">
        <f>VLOOKUP(A209,[1]ICT!$B$2:$R$223,12,0)</f>
        <v>67125279.375000015</v>
      </c>
      <c r="J209" s="2" t="e">
        <f t="shared" si="18"/>
        <v>#DIV/0!</v>
      </c>
      <c r="K209" s="4" t="e">
        <f>VLOOKUP(A209,[1]Roads!$A$2:$R$216,12,0)</f>
        <v>#VALUE!</v>
      </c>
      <c r="L209" s="2" t="e">
        <f t="shared" si="19"/>
        <v>#VALUE!</v>
      </c>
    </row>
    <row r="210" spans="1:12" x14ac:dyDescent="0.25">
      <c r="A210" s="5" t="s">
        <v>215</v>
      </c>
      <c r="B210" s="1">
        <f>VLOOKUP(A210,[1]Electricity!$A$2:$U$448,18,0)</f>
        <v>317372681286.5415</v>
      </c>
      <c r="C210" s="4">
        <f>VLOOKUP(A210,[1]Electricity!$A$2:$U$219,15,0)</f>
        <v>0</v>
      </c>
      <c r="D210" s="2">
        <f t="shared" si="15"/>
        <v>0</v>
      </c>
      <c r="E210" s="4" t="e">
        <f>VLOOKUP(A210,[1]Water!$A$2:$W$217,17,0)</f>
        <v>#VALUE!</v>
      </c>
      <c r="F210" s="2" t="e">
        <f t="shared" si="16"/>
        <v>#VALUE!</v>
      </c>
      <c r="G210" s="4" t="e">
        <f>VLOOKUP(A210,[1]Sanitation!$A$2:$W$218,17,0)</f>
        <v>#VALUE!</v>
      </c>
      <c r="H210" s="2" t="e">
        <f t="shared" si="17"/>
        <v>#VALUE!</v>
      </c>
      <c r="I210" s="4">
        <f>VLOOKUP(A210,[1]ICT!$B$2:$R$223,12,0)</f>
        <v>18970208368.935131</v>
      </c>
      <c r="J210" s="2">
        <f t="shared" si="18"/>
        <v>5.9772656840012588E-2</v>
      </c>
      <c r="K210" s="4" t="e">
        <f>VLOOKUP(A210,[1]Roads!$A$2:$R$216,12,0)</f>
        <v>#VALUE!</v>
      </c>
      <c r="L210" s="2" t="e">
        <f t="shared" si="19"/>
        <v>#VALUE!</v>
      </c>
    </row>
    <row r="211" spans="1:12" x14ac:dyDescent="0.25">
      <c r="A211" s="5" t="s">
        <v>216</v>
      </c>
      <c r="B211" s="1" t="e">
        <f>VLOOKUP(A211,[1]Electricity!$A$2:$U$448,18,0)</f>
        <v>#N/A</v>
      </c>
      <c r="C211" s="4">
        <f>VLOOKUP(A211,[1]Electricity!$A$2:$U$219,15,0)</f>
        <v>703739344.99066794</v>
      </c>
      <c r="D211" s="2" t="e">
        <f t="shared" si="15"/>
        <v>#N/A</v>
      </c>
      <c r="E211" s="4">
        <f>VLOOKUP(A211,[1]Water!$A$2:$W$217,17,0)</f>
        <v>2308328910.1504879</v>
      </c>
      <c r="F211" s="2" t="e">
        <f t="shared" si="16"/>
        <v>#N/A</v>
      </c>
      <c r="G211" s="4">
        <f>VLOOKUP(A211,[1]Sanitation!$A$2:$W$218,17,0)</f>
        <v>2487894021.7251239</v>
      </c>
      <c r="H211" s="2" t="e">
        <f t="shared" si="17"/>
        <v>#N/A</v>
      </c>
      <c r="I211" s="4">
        <f>VLOOKUP(A211,[1]ICT!$B$2:$R$223,12,0)</f>
        <v>43142962520.699997</v>
      </c>
      <c r="J211" s="2" t="e">
        <f t="shared" si="18"/>
        <v>#N/A</v>
      </c>
      <c r="K211" s="4" t="e">
        <f>VLOOKUP(A211,[1]Roads!$A$2:$R$216,12,0)</f>
        <v>#VALUE!</v>
      </c>
      <c r="L211" s="2" t="e">
        <f t="shared" si="19"/>
        <v>#VALUE!</v>
      </c>
    </row>
    <row r="212" spans="1:12" x14ac:dyDescent="0.25">
      <c r="A212" s="5" t="s">
        <v>217</v>
      </c>
      <c r="B212" s="1" t="e">
        <f>VLOOKUP(A212,[1]Electricity!$A$2:$U$448,18,0)</f>
        <v>#N/A</v>
      </c>
      <c r="C212" s="4">
        <f>VLOOKUP(A212,[1]Electricity!$A$2:$U$219,15,0)</f>
        <v>4442231.9616678618</v>
      </c>
      <c r="D212" s="2" t="e">
        <f t="shared" si="15"/>
        <v>#N/A</v>
      </c>
      <c r="E212" s="4" t="e">
        <f>VLOOKUP(A212,[1]Water!$A$2:$W$217,17,0)</f>
        <v>#VALUE!</v>
      </c>
      <c r="F212" s="2" t="e">
        <f t="shared" si="16"/>
        <v>#VALUE!</v>
      </c>
      <c r="G212" s="4">
        <f>VLOOKUP(A212,[1]Sanitation!$A$2:$W$218,17,0)</f>
        <v>1148211.9617633147</v>
      </c>
      <c r="H212" s="2" t="e">
        <f t="shared" si="17"/>
        <v>#N/A</v>
      </c>
      <c r="I212" s="4">
        <f>VLOOKUP(A212,[1]ICT!$B$2:$R$223,12,0)</f>
        <v>22013125.590978906</v>
      </c>
      <c r="J212" s="2" t="e">
        <f t="shared" si="18"/>
        <v>#N/A</v>
      </c>
      <c r="K212" s="4" t="e">
        <f>VLOOKUP(A212,[1]Roads!$A$2:$R$216,12,0)</f>
        <v>#VALUE!</v>
      </c>
      <c r="L212" s="2" t="e">
        <f t="shared" si="19"/>
        <v>#VALUE!</v>
      </c>
    </row>
    <row r="213" spans="1:12" x14ac:dyDescent="0.25">
      <c r="A213" s="5" t="s">
        <v>218</v>
      </c>
      <c r="B213" s="1" t="e">
        <f>VLOOKUP(A213,[1]Electricity!$A$2:$U$448,18,0)</f>
        <v>#N/A</v>
      </c>
      <c r="C213" s="4" t="e">
        <f>VLOOKUP(A213,[1]Electricity!$A$2:$U$219,15,0)</f>
        <v>#VALUE!</v>
      </c>
      <c r="D213" s="2" t="e">
        <f t="shared" si="15"/>
        <v>#VALUE!</v>
      </c>
      <c r="E213" s="4" t="e">
        <f>VLOOKUP(A213,[1]Water!$A$2:$W$217,17,0)</f>
        <v>#VALUE!</v>
      </c>
      <c r="F213" s="2" t="e">
        <f t="shared" si="16"/>
        <v>#VALUE!</v>
      </c>
      <c r="G213" s="4" t="e">
        <f>VLOOKUP(A213,[1]Sanitation!$A$2:$W$218,17,0)</f>
        <v>#VALUE!</v>
      </c>
      <c r="H213" s="2" t="e">
        <f t="shared" si="17"/>
        <v>#VALUE!</v>
      </c>
      <c r="I213" s="4" t="e">
        <f>VLOOKUP(A213,[1]ICT!$B$2:$R$223,12,0)</f>
        <v>#VALUE!</v>
      </c>
      <c r="J213" s="2" t="e">
        <f t="shared" si="18"/>
        <v>#VALUE!</v>
      </c>
      <c r="K213" s="4">
        <f>VLOOKUP(A213,[1]Roads!$A$2:$R$216,12,0)</f>
        <v>0</v>
      </c>
      <c r="L213" s="2" t="e">
        <f t="shared" si="19"/>
        <v>#N/A</v>
      </c>
    </row>
    <row r="214" spans="1:12" x14ac:dyDescent="0.25">
      <c r="A214" s="5" t="s">
        <v>219</v>
      </c>
      <c r="B214" s="1">
        <f>VLOOKUP(A214,[1]Electricity!$A$2:$U$448,18,0)</f>
        <v>34429542462</v>
      </c>
      <c r="C214" s="4">
        <f>VLOOKUP(A214,[1]Electricity!$A$2:$U$219,15,0)</f>
        <v>3239147782.9849787</v>
      </c>
      <c r="D214" s="2">
        <f t="shared" si="15"/>
        <v>9.4080477153015804E-2</v>
      </c>
      <c r="E214" s="4">
        <f>VLOOKUP(A214,[1]Water!$A$2:$W$217,17,0)</f>
        <v>7353456415.5200357</v>
      </c>
      <c r="F214" s="2">
        <f t="shared" si="16"/>
        <v>0.21357984712216463</v>
      </c>
      <c r="G214" s="4">
        <f>VLOOKUP(A214,[1]Sanitation!$A$2:$W$218,17,0)</f>
        <v>5404665009.722683</v>
      </c>
      <c r="H214" s="2">
        <f t="shared" si="17"/>
        <v>0.15697754379651804</v>
      </c>
      <c r="I214" s="4">
        <f>VLOOKUP(A214,[1]ICT!$B$2:$R$223,12,0)</f>
        <v>3998529711.3884597</v>
      </c>
      <c r="J214" s="2">
        <f t="shared" si="18"/>
        <v>0.11613659158560269</v>
      </c>
      <c r="K214" s="4" t="e">
        <f>VLOOKUP(A214,[1]Roads!$A$2:$R$216,12,0)</f>
        <v>#VALUE!</v>
      </c>
      <c r="L214" s="2" t="e">
        <f t="shared" si="19"/>
        <v>#VALUE!</v>
      </c>
    </row>
    <row r="215" spans="1:12" x14ac:dyDescent="0.25">
      <c r="A215" s="5" t="s">
        <v>220</v>
      </c>
      <c r="B215" s="1">
        <f>VLOOKUP(A215,[1]Electricity!$A$2:$U$448,18,0)</f>
        <v>13885747820.5875</v>
      </c>
      <c r="C215" s="4">
        <f>VLOOKUP(A215,[1]Electricity!$A$2:$U$219,15,0)</f>
        <v>7316749227.1877737</v>
      </c>
      <c r="D215" s="2">
        <f t="shared" si="15"/>
        <v>0.52692511211673476</v>
      </c>
      <c r="E215" s="4">
        <f>VLOOKUP(A215,[1]Water!$A$2:$W$217,17,0)</f>
        <v>779865084.01041603</v>
      </c>
      <c r="F215" s="2">
        <f t="shared" si="16"/>
        <v>5.6162987696936319E-2</v>
      </c>
      <c r="G215" s="4">
        <f>VLOOKUP(A215,[1]Sanitation!$A$2:$W$218,17,0)</f>
        <v>2305757743.103827</v>
      </c>
      <c r="H215" s="2">
        <f t="shared" si="17"/>
        <v>0.16605211133715314</v>
      </c>
      <c r="I215" s="4">
        <f>VLOOKUP(A215,[1]ICT!$B$2:$R$223,12,0)</f>
        <v>11284391930.063171</v>
      </c>
      <c r="J215" s="2">
        <f t="shared" si="18"/>
        <v>0.81266000764701585</v>
      </c>
      <c r="K215" s="4" t="e">
        <f>VLOOKUP(A215,[1]Roads!$A$2:$R$216,12,0)</f>
        <v>#VALUE!</v>
      </c>
      <c r="L215" s="2" t="e">
        <f t="shared" si="19"/>
        <v>#VALUE!</v>
      </c>
    </row>
    <row r="216" spans="1:12" x14ac:dyDescent="0.25">
      <c r="A216" s="5" t="s">
        <v>221</v>
      </c>
      <c r="B216" s="1">
        <f>VLOOKUP(A216,[1]Electricity!$A$2:$U$448,18,0)</f>
        <v>19844913701.25</v>
      </c>
      <c r="C216" s="4">
        <f>VLOOKUP(A216,[1]Electricity!$A$2:$U$219,15,0)</f>
        <v>4606160562.3064861</v>
      </c>
      <c r="D216" s="2">
        <f t="shared" si="15"/>
        <v>0.23210786560469404</v>
      </c>
      <c r="E216" s="4">
        <f>VLOOKUP(A216,[1]Water!$A$2:$W$217,17,0)</f>
        <v>440582387.82131881</v>
      </c>
      <c r="F216" s="2">
        <f t="shared" si="16"/>
        <v>2.2201275069972576E-2</v>
      </c>
      <c r="G216" s="4">
        <f>VLOOKUP(A216,[1]Sanitation!$A$2:$W$218,17,0)</f>
        <v>765921458.5998832</v>
      </c>
      <c r="H216" s="2">
        <f t="shared" si="17"/>
        <v>3.8595353455814677E-2</v>
      </c>
      <c r="I216" s="4">
        <f>VLOOKUP(A216,[1]ICT!$B$2:$R$223,12,0)</f>
        <v>7590618393.75</v>
      </c>
      <c r="J216" s="2">
        <f t="shared" si="18"/>
        <v>0.38249692127771151</v>
      </c>
      <c r="K216" s="4" t="e">
        <f>VLOOKUP(A216,[1]Roads!$A$2:$R$216,12,0)</f>
        <v>#VALUE!</v>
      </c>
      <c r="L216" s="2" t="e">
        <f t="shared" si="19"/>
        <v>#VALUE!</v>
      </c>
    </row>
  </sheetData>
  <mergeCells count="5">
    <mergeCell ref="C1:D1"/>
    <mergeCell ref="E1:F1"/>
    <mergeCell ref="G1:H1"/>
    <mergeCell ref="I1:J1"/>
    <mergeCell ref="K1:L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6"/>
  <sheetViews>
    <sheetView workbookViewId="0">
      <selection activeCell="B5" sqref="B5"/>
    </sheetView>
  </sheetViews>
  <sheetFormatPr baseColWidth="10" defaultRowHeight="15" x14ac:dyDescent="0.25"/>
  <sheetData>
    <row r="1" spans="1:23" x14ac:dyDescent="0.25">
      <c r="A1" t="s">
        <v>223</v>
      </c>
    </row>
    <row r="2" spans="1:23" x14ac:dyDescent="0.25">
      <c r="A2" t="s">
        <v>224</v>
      </c>
      <c r="B2" t="s">
        <v>225</v>
      </c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  <c r="M2" t="s">
        <v>236</v>
      </c>
      <c r="N2" t="s">
        <v>237</v>
      </c>
      <c r="O2" t="s">
        <v>238</v>
      </c>
      <c r="P2" t="s">
        <v>239</v>
      </c>
      <c r="Q2" t="s">
        <v>240</v>
      </c>
      <c r="R2" t="s">
        <v>241</v>
      </c>
      <c r="S2" t="s">
        <v>242</v>
      </c>
      <c r="T2" t="s">
        <v>243</v>
      </c>
      <c r="U2" t="s">
        <v>244</v>
      </c>
      <c r="V2" t="s">
        <v>245</v>
      </c>
      <c r="W2" t="s">
        <v>246</v>
      </c>
    </row>
    <row r="3" spans="1:23" x14ac:dyDescent="0.25">
      <c r="A3" t="s">
        <v>8</v>
      </c>
      <c r="B3" t="s">
        <v>247</v>
      </c>
      <c r="C3" t="s">
        <v>248</v>
      </c>
      <c r="D3" t="s">
        <v>249</v>
      </c>
      <c r="E3" t="s">
        <v>250</v>
      </c>
      <c r="F3">
        <v>25.998990717254753</v>
      </c>
      <c r="G3">
        <v>28397812</v>
      </c>
      <c r="H3">
        <v>43499632</v>
      </c>
      <c r="I3">
        <v>57.1</v>
      </c>
      <c r="J3">
        <v>18661342.127999999</v>
      </c>
      <c r="K3">
        <v>18661342.127999999</v>
      </c>
      <c r="L3">
        <v>8.9092594499948508</v>
      </c>
      <c r="M3">
        <v>166258738.703471</v>
      </c>
      <c r="N3">
        <v>1.8630000000000001E-2</v>
      </c>
      <c r="O3">
        <v>3097400.3020456648</v>
      </c>
      <c r="P3">
        <v>4646100.4530684976</v>
      </c>
      <c r="Q3">
        <v>170904839.1565395</v>
      </c>
      <c r="R3">
        <v>170904839.1565395</v>
      </c>
      <c r="S3">
        <v>17530462.88094642</v>
      </c>
      <c r="T3">
        <v>262956943.21419629</v>
      </c>
      <c r="U3">
        <v>0.64993468918341468</v>
      </c>
      <c r="V3">
        <v>0.21664489639447157</v>
      </c>
      <c r="W3">
        <v>1.9498040675502442</v>
      </c>
    </row>
    <row r="4" spans="1:23" x14ac:dyDescent="0.25">
      <c r="A4" t="s">
        <v>9</v>
      </c>
      <c r="B4" t="s">
        <v>251</v>
      </c>
      <c r="C4" t="s">
        <v>252</v>
      </c>
      <c r="D4" t="s">
        <v>253</v>
      </c>
      <c r="E4" t="s">
        <v>254</v>
      </c>
      <c r="F4">
        <v>270.56505523889945</v>
      </c>
      <c r="G4">
        <v>3150143</v>
      </c>
      <c r="H4">
        <v>3310564</v>
      </c>
      <c r="I4">
        <v>95.9</v>
      </c>
      <c r="J4">
        <v>135733.12399999975</v>
      </c>
      <c r="K4">
        <v>135733.12399999975</v>
      </c>
      <c r="L4">
        <v>270.56505523889945</v>
      </c>
      <c r="M4">
        <v>36724640.192808323</v>
      </c>
      <c r="N4">
        <v>1.8630000000000001E-2</v>
      </c>
      <c r="O4">
        <v>684180.04679201904</v>
      </c>
      <c r="P4">
        <v>1026270.0701880285</v>
      </c>
      <c r="Q4">
        <v>37750910.262996353</v>
      </c>
      <c r="R4">
        <v>37750910.262996353</v>
      </c>
      <c r="S4">
        <v>0</v>
      </c>
      <c r="T4">
        <v>0</v>
      </c>
      <c r="U4" t="e">
        <v>#DIV/0!</v>
      </c>
      <c r="V4" t="e">
        <v>#DIV/0!</v>
      </c>
      <c r="W4" t="e">
        <v>#DIV/0!</v>
      </c>
    </row>
    <row r="5" spans="1:23" x14ac:dyDescent="0.25">
      <c r="A5" t="s">
        <v>10</v>
      </c>
      <c r="B5" t="s">
        <v>255</v>
      </c>
      <c r="C5" t="s">
        <v>252</v>
      </c>
      <c r="D5" t="s">
        <v>256</v>
      </c>
      <c r="E5" t="s">
        <v>257</v>
      </c>
      <c r="F5">
        <v>412.83830673143649</v>
      </c>
      <c r="G5">
        <v>37062820</v>
      </c>
      <c r="H5">
        <v>48561408</v>
      </c>
      <c r="I5">
        <v>83.8</v>
      </c>
      <c r="J5">
        <v>7866948.0960000018</v>
      </c>
      <c r="K5">
        <v>7866948.0960000018</v>
      </c>
      <c r="L5">
        <v>494.8797606719595</v>
      </c>
      <c r="M5">
        <v>3893193390.9672084</v>
      </c>
      <c r="N5">
        <v>1.8630000000000001E-2</v>
      </c>
      <c r="O5">
        <v>72530192.873719096</v>
      </c>
      <c r="P5">
        <v>108795289.31057864</v>
      </c>
      <c r="Q5">
        <v>4001988680.2777872</v>
      </c>
      <c r="R5">
        <v>4001988680.2777872</v>
      </c>
      <c r="S5">
        <v>17313664552.752892</v>
      </c>
      <c r="T5">
        <v>259704968291.29337</v>
      </c>
      <c r="U5">
        <v>1.5409750173855085E-2</v>
      </c>
      <c r="V5">
        <v>5.1365833912850279E-3</v>
      </c>
      <c r="W5">
        <v>4.6229250521565256E-2</v>
      </c>
    </row>
    <row r="6" spans="1:23" x14ac:dyDescent="0.25">
      <c r="A6" t="s">
        <v>11</v>
      </c>
      <c r="B6" t="s">
        <v>258</v>
      </c>
      <c r="C6" t="s">
        <v>252</v>
      </c>
      <c r="D6" t="s">
        <v>259</v>
      </c>
      <c r="E6" t="s">
        <v>254</v>
      </c>
      <c r="F6" t="s">
        <v>254</v>
      </c>
      <c r="G6">
        <v>55636</v>
      </c>
      <c r="H6">
        <v>60989</v>
      </c>
      <c r="I6">
        <v>100</v>
      </c>
      <c r="J6">
        <v>0</v>
      </c>
      <c r="K6">
        <v>0</v>
      </c>
      <c r="L6" t="s">
        <v>254</v>
      </c>
      <c r="M6" t="e">
        <v>#VALUE!</v>
      </c>
      <c r="N6" t="e">
        <v>#VALUE!</v>
      </c>
      <c r="O6" t="e">
        <v>#VALUE!</v>
      </c>
      <c r="P6" t="e">
        <v>#VALUE!</v>
      </c>
      <c r="Q6" t="e">
        <v>#VALUE!</v>
      </c>
      <c r="R6">
        <v>0</v>
      </c>
      <c r="S6" t="e">
        <v>#N/A</v>
      </c>
      <c r="T6" t="e">
        <v>#N/A</v>
      </c>
      <c r="U6" t="e">
        <v>#VALUE!</v>
      </c>
      <c r="V6" t="e">
        <v>#VALUE!</v>
      </c>
      <c r="W6" t="e">
        <v>#VALUE!</v>
      </c>
    </row>
    <row r="7" spans="1:23" x14ac:dyDescent="0.25">
      <c r="A7" t="s">
        <v>12</v>
      </c>
      <c r="B7" t="s">
        <v>260</v>
      </c>
      <c r="C7" t="s">
        <v>261</v>
      </c>
      <c r="D7" t="s">
        <v>253</v>
      </c>
      <c r="E7" t="s">
        <v>254</v>
      </c>
      <c r="F7" t="s">
        <v>254</v>
      </c>
      <c r="G7">
        <v>77907</v>
      </c>
      <c r="H7">
        <v>88710</v>
      </c>
      <c r="I7">
        <v>100</v>
      </c>
      <c r="J7">
        <v>0</v>
      </c>
      <c r="K7">
        <v>0</v>
      </c>
      <c r="L7" t="s">
        <v>254</v>
      </c>
      <c r="M7" t="e">
        <v>#VALUE!</v>
      </c>
      <c r="N7" t="e">
        <v>#VALUE!</v>
      </c>
      <c r="O7" t="e">
        <v>#VALUE!</v>
      </c>
      <c r="P7" t="e">
        <v>#VALUE!</v>
      </c>
      <c r="Q7" t="e">
        <v>#VALUE!</v>
      </c>
      <c r="R7">
        <v>0</v>
      </c>
      <c r="S7" t="e">
        <v>#N/A</v>
      </c>
      <c r="T7" t="e">
        <v>#N/A</v>
      </c>
      <c r="U7" t="e">
        <v>#VALUE!</v>
      </c>
      <c r="V7" t="e">
        <v>#VALUE!</v>
      </c>
      <c r="W7" t="e">
        <v>#VALUE!</v>
      </c>
    </row>
    <row r="8" spans="1:23" x14ac:dyDescent="0.25">
      <c r="A8" t="s">
        <v>13</v>
      </c>
      <c r="B8" t="s">
        <v>262</v>
      </c>
      <c r="C8" t="s">
        <v>252</v>
      </c>
      <c r="D8" t="s">
        <v>263</v>
      </c>
      <c r="E8" t="s">
        <v>264</v>
      </c>
      <c r="F8">
        <v>68.964152792292879</v>
      </c>
      <c r="G8">
        <v>19549124</v>
      </c>
      <c r="H8">
        <v>34783312</v>
      </c>
      <c r="I8">
        <v>52.6</v>
      </c>
      <c r="J8">
        <v>16487289.887999998</v>
      </c>
      <c r="K8">
        <v>16487289.887999998</v>
      </c>
      <c r="L8">
        <v>267.12670435650148</v>
      </c>
      <c r="M8">
        <v>4404195411.551712</v>
      </c>
      <c r="N8">
        <v>1.8630000000000001E-2</v>
      </c>
      <c r="O8">
        <v>82050160.517208397</v>
      </c>
      <c r="P8">
        <v>123075240.7758126</v>
      </c>
      <c r="Q8">
        <v>4527270652.3275242</v>
      </c>
      <c r="R8">
        <v>4527270652.3275242</v>
      </c>
      <c r="S8">
        <v>1294793049.4328389</v>
      </c>
      <c r="T8">
        <v>19421895741.492584</v>
      </c>
      <c r="U8">
        <v>0.23310137756818175</v>
      </c>
      <c r="V8">
        <v>7.7700459189393917E-2</v>
      </c>
      <c r="W8">
        <v>0.69930413270454528</v>
      </c>
    </row>
    <row r="9" spans="1:23" x14ac:dyDescent="0.25">
      <c r="A9" t="s">
        <v>14</v>
      </c>
      <c r="B9" t="s">
        <v>265</v>
      </c>
      <c r="C9" t="s">
        <v>261</v>
      </c>
      <c r="D9" t="s">
        <v>266</v>
      </c>
      <c r="E9" t="s">
        <v>267</v>
      </c>
      <c r="F9">
        <v>457.1136934673367</v>
      </c>
      <c r="G9">
        <v>87233</v>
      </c>
      <c r="H9">
        <v>104982</v>
      </c>
      <c r="I9">
        <v>97.9</v>
      </c>
      <c r="J9">
        <v>2204.6219999999903</v>
      </c>
      <c r="K9">
        <v>2204.6219999999903</v>
      </c>
      <c r="L9">
        <v>457.1136934673367</v>
      </c>
      <c r="M9">
        <v>1007762.9051193424</v>
      </c>
      <c r="N9">
        <v>1.8630000000000001E-2</v>
      </c>
      <c r="O9">
        <v>18774.62292237335</v>
      </c>
      <c r="P9">
        <v>28161.934383560027</v>
      </c>
      <c r="Q9">
        <v>1035924.8395029024</v>
      </c>
      <c r="R9">
        <v>1035924.8395029024</v>
      </c>
      <c r="S9">
        <v>5564141.2814814802</v>
      </c>
      <c r="T9">
        <v>83462119.222222209</v>
      </c>
      <c r="U9">
        <v>1.2411916317925008E-2</v>
      </c>
      <c r="V9">
        <v>4.1373054393083362E-3</v>
      </c>
      <c r="W9">
        <v>3.723574895377503E-2</v>
      </c>
    </row>
    <row r="10" spans="1:23" x14ac:dyDescent="0.25">
      <c r="A10" t="s">
        <v>15</v>
      </c>
      <c r="B10" t="s">
        <v>268</v>
      </c>
      <c r="C10" t="s">
        <v>252</v>
      </c>
      <c r="D10" t="s">
        <v>266</v>
      </c>
      <c r="E10" t="s">
        <v>267</v>
      </c>
      <c r="F10">
        <v>457.1136934673367</v>
      </c>
      <c r="G10">
        <v>40374224</v>
      </c>
      <c r="H10">
        <v>46859381</v>
      </c>
      <c r="I10">
        <v>98.4</v>
      </c>
      <c r="J10">
        <v>749750.09599999548</v>
      </c>
      <c r="K10">
        <v>749750.09599999548</v>
      </c>
      <c r="L10">
        <v>485.89341692789969</v>
      </c>
      <c r="M10">
        <v>364298635.98745865</v>
      </c>
      <c r="N10">
        <v>1.8630000000000001E-2</v>
      </c>
      <c r="O10">
        <v>6786883.5884463545</v>
      </c>
      <c r="P10">
        <v>10180325.382669531</v>
      </c>
      <c r="Q10">
        <v>374478961.37012815</v>
      </c>
      <c r="R10">
        <v>374478961.37012815</v>
      </c>
      <c r="S10">
        <v>8328668286.7293739</v>
      </c>
      <c r="T10">
        <v>124930024300.94061</v>
      </c>
      <c r="U10">
        <v>2.9975097136622319E-3</v>
      </c>
      <c r="V10">
        <v>9.9916990455407731E-4</v>
      </c>
      <c r="W10">
        <v>8.9925291409866954E-3</v>
      </c>
    </row>
    <row r="11" spans="1:23" x14ac:dyDescent="0.25">
      <c r="A11" t="s">
        <v>16</v>
      </c>
      <c r="B11" t="s">
        <v>269</v>
      </c>
      <c r="C11" t="s">
        <v>270</v>
      </c>
      <c r="D11" t="s">
        <v>253</v>
      </c>
      <c r="E11" t="s">
        <v>271</v>
      </c>
      <c r="F11">
        <v>270.56505523889945</v>
      </c>
      <c r="G11">
        <v>2963496</v>
      </c>
      <c r="H11">
        <v>2969807</v>
      </c>
      <c r="I11">
        <v>98.6</v>
      </c>
      <c r="J11">
        <v>41577.298000000039</v>
      </c>
      <c r="K11">
        <v>41577.298000000039</v>
      </c>
      <c r="L11">
        <v>617.64705882352939</v>
      </c>
      <c r="M11">
        <v>25680095.823529433</v>
      </c>
      <c r="N11">
        <v>1.8630000000000001E-2</v>
      </c>
      <c r="O11">
        <v>478420.18519235338</v>
      </c>
      <c r="P11">
        <v>717630.2777885301</v>
      </c>
      <c r="Q11">
        <v>26397726.101317964</v>
      </c>
      <c r="R11">
        <v>26397726.101317964</v>
      </c>
      <c r="S11">
        <v>46301437.080300726</v>
      </c>
      <c r="T11">
        <v>694521556.20451093</v>
      </c>
      <c r="U11">
        <v>3.8008505085974337E-2</v>
      </c>
      <c r="V11">
        <v>1.2669501695324778E-2</v>
      </c>
      <c r="W11">
        <v>0.114025515257923</v>
      </c>
    </row>
    <row r="12" spans="1:23" x14ac:dyDescent="0.25">
      <c r="A12" t="s">
        <v>17</v>
      </c>
      <c r="B12" t="s">
        <v>272</v>
      </c>
      <c r="C12" t="s">
        <v>261</v>
      </c>
      <c r="D12" t="s">
        <v>266</v>
      </c>
      <c r="E12" t="s">
        <v>267</v>
      </c>
      <c r="F12">
        <v>457.1136934673367</v>
      </c>
      <c r="G12">
        <v>101597</v>
      </c>
      <c r="H12">
        <v>107734</v>
      </c>
      <c r="I12">
        <v>97.4</v>
      </c>
      <c r="J12">
        <v>2801.0839999999907</v>
      </c>
      <c r="K12">
        <v>2801.0839999999907</v>
      </c>
      <c r="L12">
        <v>457.1136934673367</v>
      </c>
      <c r="M12">
        <v>1280413.852952257</v>
      </c>
      <c r="N12">
        <v>1.8630000000000001E-2</v>
      </c>
      <c r="O12">
        <v>23854.110080500548</v>
      </c>
      <c r="P12">
        <v>35781.165120750826</v>
      </c>
      <c r="Q12">
        <v>1316195.0180730079</v>
      </c>
      <c r="R12">
        <v>1316195.0180730079</v>
      </c>
      <c r="S12" t="e">
        <v>#N/A</v>
      </c>
      <c r="T12" t="e">
        <v>#N/A</v>
      </c>
      <c r="U12" t="e">
        <v>#N/A</v>
      </c>
      <c r="V12" t="e">
        <v>#N/A</v>
      </c>
      <c r="W12" t="e">
        <v>#N/A</v>
      </c>
    </row>
    <row r="13" spans="1:23" x14ac:dyDescent="0.25">
      <c r="A13" t="s">
        <v>18</v>
      </c>
      <c r="B13" t="s">
        <v>273</v>
      </c>
      <c r="C13" t="s">
        <v>274</v>
      </c>
      <c r="D13" t="s">
        <v>259</v>
      </c>
      <c r="E13" t="s">
        <v>254</v>
      </c>
      <c r="F13" t="s">
        <v>254</v>
      </c>
      <c r="G13">
        <v>22031800</v>
      </c>
      <c r="H13">
        <v>28335501</v>
      </c>
      <c r="I13">
        <v>100</v>
      </c>
      <c r="J13">
        <v>0</v>
      </c>
      <c r="K13">
        <v>0</v>
      </c>
      <c r="L13" t="s">
        <v>254</v>
      </c>
      <c r="M13" t="e">
        <v>#VALUE!</v>
      </c>
      <c r="N13" t="e">
        <v>#VALUE!</v>
      </c>
      <c r="O13" t="e">
        <v>#VALUE!</v>
      </c>
      <c r="P13" t="e">
        <v>#VALUE!</v>
      </c>
      <c r="Q13" t="e">
        <v>#VALUE!</v>
      </c>
      <c r="R13">
        <v>0</v>
      </c>
      <c r="S13">
        <v>0</v>
      </c>
      <c r="T13">
        <v>0</v>
      </c>
      <c r="U13" t="e">
        <v>#VALUE!</v>
      </c>
      <c r="V13" t="e">
        <v>#VALUE!</v>
      </c>
      <c r="W13" t="e">
        <v>#VALUE!</v>
      </c>
    </row>
    <row r="14" spans="1:23" x14ac:dyDescent="0.25">
      <c r="A14" t="s">
        <v>19</v>
      </c>
      <c r="B14" t="s">
        <v>275</v>
      </c>
      <c r="C14" t="s">
        <v>274</v>
      </c>
      <c r="D14" t="s">
        <v>253</v>
      </c>
      <c r="E14" t="s">
        <v>254</v>
      </c>
      <c r="F14" t="s">
        <v>254</v>
      </c>
      <c r="G14">
        <v>8389771</v>
      </c>
      <c r="H14">
        <v>9005424</v>
      </c>
      <c r="I14">
        <v>100</v>
      </c>
      <c r="J14">
        <v>0</v>
      </c>
      <c r="K14">
        <v>0</v>
      </c>
      <c r="L14" t="s">
        <v>254</v>
      </c>
      <c r="M14" t="e">
        <v>#VALUE!</v>
      </c>
      <c r="N14" t="e">
        <v>#VALUE!</v>
      </c>
      <c r="O14" t="e">
        <v>#VALUE!</v>
      </c>
      <c r="P14" t="e">
        <v>#VALUE!</v>
      </c>
      <c r="Q14" t="e">
        <v>#VALUE!</v>
      </c>
      <c r="R14">
        <v>0</v>
      </c>
      <c r="S14">
        <v>0</v>
      </c>
      <c r="T14">
        <v>0</v>
      </c>
      <c r="U14" t="e">
        <v>#VALUE!</v>
      </c>
      <c r="V14" t="e">
        <v>#VALUE!</v>
      </c>
      <c r="W14" t="e">
        <v>#VALUE!</v>
      </c>
    </row>
    <row r="15" spans="1:23" x14ac:dyDescent="0.25">
      <c r="A15" t="s">
        <v>20</v>
      </c>
      <c r="B15" t="s">
        <v>276</v>
      </c>
      <c r="C15" t="s">
        <v>252</v>
      </c>
      <c r="D15" t="s">
        <v>253</v>
      </c>
      <c r="E15" t="s">
        <v>271</v>
      </c>
      <c r="F15">
        <v>270.56505523889945</v>
      </c>
      <c r="G15">
        <v>9054332</v>
      </c>
      <c r="H15">
        <v>10474377</v>
      </c>
      <c r="I15">
        <v>80.2</v>
      </c>
      <c r="J15">
        <v>2073926.6459999995</v>
      </c>
      <c r="K15">
        <v>2073926.6459999995</v>
      </c>
      <c r="L15">
        <v>315.72052401746726</v>
      </c>
      <c r="M15">
        <v>654781207.44890809</v>
      </c>
      <c r="N15">
        <v>1.8630000000000001E-2</v>
      </c>
      <c r="O15">
        <v>12198573.894773157</v>
      </c>
      <c r="P15">
        <v>18297860.842159737</v>
      </c>
      <c r="Q15">
        <v>673079068.29106784</v>
      </c>
      <c r="R15">
        <v>673079068.29106784</v>
      </c>
      <c r="S15">
        <v>1444243802.1676841</v>
      </c>
      <c r="T15">
        <v>21663657032.515263</v>
      </c>
      <c r="U15">
        <v>3.1069503513688146E-2</v>
      </c>
      <c r="V15">
        <v>1.035650117122938E-2</v>
      </c>
      <c r="W15">
        <v>9.3208510541064438E-2</v>
      </c>
    </row>
    <row r="16" spans="1:23" x14ac:dyDescent="0.25">
      <c r="A16" t="s">
        <v>21</v>
      </c>
      <c r="B16" t="s">
        <v>277</v>
      </c>
      <c r="C16" t="s">
        <v>261</v>
      </c>
      <c r="D16" t="s">
        <v>266</v>
      </c>
      <c r="E16" t="s">
        <v>267</v>
      </c>
      <c r="F16">
        <v>457.1136934673367</v>
      </c>
      <c r="G16">
        <v>360498</v>
      </c>
      <c r="H16">
        <v>447410</v>
      </c>
      <c r="I16">
        <v>98.1</v>
      </c>
      <c r="J16">
        <v>8500.7900000000081</v>
      </c>
      <c r="K16">
        <v>8500.7900000000081</v>
      </c>
      <c r="L16">
        <v>457.1136934673367</v>
      </c>
      <c r="M16">
        <v>3885827.5142902047</v>
      </c>
      <c r="N16">
        <v>1.8630000000000001E-2</v>
      </c>
      <c r="O16">
        <v>72392.966591226519</v>
      </c>
      <c r="P16">
        <v>108589.44988683978</v>
      </c>
      <c r="Q16">
        <v>3994416.9641770446</v>
      </c>
      <c r="R16">
        <v>3994416.9641770446</v>
      </c>
      <c r="S16">
        <v>0</v>
      </c>
      <c r="T16">
        <v>0</v>
      </c>
      <c r="U16" t="e">
        <v>#DIV/0!</v>
      </c>
      <c r="V16" t="e">
        <v>#DIV/0!</v>
      </c>
      <c r="W16" t="e">
        <v>#DIV/0!</v>
      </c>
    </row>
    <row r="17" spans="1:23" x14ac:dyDescent="0.25">
      <c r="A17" t="s">
        <v>22</v>
      </c>
      <c r="B17" t="s">
        <v>278</v>
      </c>
      <c r="C17" t="s">
        <v>261</v>
      </c>
      <c r="D17" t="s">
        <v>256</v>
      </c>
      <c r="E17" t="s">
        <v>254</v>
      </c>
      <c r="F17" t="s">
        <v>254</v>
      </c>
      <c r="G17">
        <v>1251513</v>
      </c>
      <c r="H17">
        <v>1641988</v>
      </c>
      <c r="I17">
        <v>100</v>
      </c>
      <c r="J17">
        <v>0</v>
      </c>
      <c r="K17">
        <v>0</v>
      </c>
      <c r="L17" t="s">
        <v>254</v>
      </c>
      <c r="M17" t="e">
        <v>#VALUE!</v>
      </c>
      <c r="N17" t="e">
        <v>#VALUE!</v>
      </c>
      <c r="O17" t="e">
        <v>#VALUE!</v>
      </c>
      <c r="P17" t="e">
        <v>#VALUE!</v>
      </c>
      <c r="Q17" t="e">
        <v>#VALUE!</v>
      </c>
      <c r="R17">
        <v>0</v>
      </c>
      <c r="S17">
        <v>2041655459.1006286</v>
      </c>
      <c r="T17">
        <v>30624831886.50943</v>
      </c>
      <c r="U17" t="e">
        <v>#VALUE!</v>
      </c>
      <c r="V17" t="e">
        <v>#VALUE!</v>
      </c>
      <c r="W17" t="e">
        <v>#VALUE!</v>
      </c>
    </row>
    <row r="18" spans="1:23" x14ac:dyDescent="0.25">
      <c r="A18" t="s">
        <v>23</v>
      </c>
      <c r="B18" t="s">
        <v>279</v>
      </c>
      <c r="C18" t="s">
        <v>248</v>
      </c>
      <c r="D18" t="s">
        <v>249</v>
      </c>
      <c r="E18" t="s">
        <v>250</v>
      </c>
      <c r="F18">
        <v>25.998990717254753</v>
      </c>
      <c r="G18">
        <v>151125475</v>
      </c>
      <c r="H18">
        <v>185063630</v>
      </c>
      <c r="I18">
        <v>83.4</v>
      </c>
      <c r="J18">
        <v>30720562.579999987</v>
      </c>
      <c r="K18">
        <v>30720562.579999987</v>
      </c>
      <c r="L18">
        <v>13.875123885034688</v>
      </c>
      <c r="M18">
        <v>426251611.61546069</v>
      </c>
      <c r="N18">
        <v>1.8630000000000001E-2</v>
      </c>
      <c r="O18">
        <v>7941067.524396033</v>
      </c>
      <c r="P18">
        <v>11911601.28659405</v>
      </c>
      <c r="Q18">
        <v>438163212.90205473</v>
      </c>
      <c r="R18">
        <v>438163212.90205473</v>
      </c>
      <c r="S18">
        <v>5913816673.966116</v>
      </c>
      <c r="T18">
        <v>88707250109.491745</v>
      </c>
      <c r="U18">
        <v>4.9394295546443829E-3</v>
      </c>
      <c r="V18">
        <v>1.6464765182147944E-3</v>
      </c>
      <c r="W18">
        <v>1.4818288663933149E-2</v>
      </c>
    </row>
    <row r="19" spans="1:23" x14ac:dyDescent="0.25">
      <c r="A19" t="s">
        <v>24</v>
      </c>
      <c r="B19" t="s">
        <v>280</v>
      </c>
      <c r="C19" t="s">
        <v>261</v>
      </c>
      <c r="D19" t="s">
        <v>266</v>
      </c>
      <c r="E19" t="s">
        <v>267</v>
      </c>
      <c r="F19">
        <v>457.1136934673367</v>
      </c>
      <c r="G19">
        <v>280396</v>
      </c>
      <c r="H19">
        <v>305709</v>
      </c>
      <c r="I19">
        <v>99.8</v>
      </c>
      <c r="J19">
        <v>611.41800000000057</v>
      </c>
      <c r="K19">
        <v>611.41800000000057</v>
      </c>
      <c r="L19">
        <v>625</v>
      </c>
      <c r="M19">
        <v>382136.25000000035</v>
      </c>
      <c r="N19">
        <v>1.8630000000000001E-2</v>
      </c>
      <c r="O19">
        <v>7119.1983375000063</v>
      </c>
      <c r="P19">
        <v>10678.79750625001</v>
      </c>
      <c r="Q19">
        <v>392815.04750625038</v>
      </c>
      <c r="R19">
        <v>392815.04750625038</v>
      </c>
      <c r="S19">
        <v>1773480</v>
      </c>
      <c r="T19">
        <v>26602200</v>
      </c>
      <c r="U19">
        <v>1.4766261719190533E-2</v>
      </c>
      <c r="V19">
        <v>4.9220872397301779E-3</v>
      </c>
      <c r="W19">
        <v>4.4298785157571595E-2</v>
      </c>
    </row>
    <row r="20" spans="1:23" x14ac:dyDescent="0.25">
      <c r="A20" t="s">
        <v>25</v>
      </c>
      <c r="B20" t="s">
        <v>281</v>
      </c>
      <c r="C20" t="s">
        <v>252</v>
      </c>
      <c r="D20" t="s">
        <v>253</v>
      </c>
      <c r="E20" t="s">
        <v>254</v>
      </c>
      <c r="F20" t="s">
        <v>254</v>
      </c>
      <c r="G20">
        <v>9490000</v>
      </c>
      <c r="H20">
        <v>8488334</v>
      </c>
      <c r="I20">
        <v>99.6</v>
      </c>
      <c r="J20">
        <v>33953.336000000032</v>
      </c>
      <c r="K20">
        <v>33953.336000000032</v>
      </c>
      <c r="L20" t="s">
        <v>254</v>
      </c>
      <c r="M20" t="e">
        <v>#VALUE!</v>
      </c>
      <c r="N20" t="e">
        <v>#VALUE!</v>
      </c>
      <c r="O20" t="e">
        <v>#VALUE!</v>
      </c>
      <c r="P20" t="e">
        <v>#VALUE!</v>
      </c>
      <c r="Q20" t="e">
        <v>#VALUE!</v>
      </c>
      <c r="R20">
        <v>0</v>
      </c>
      <c r="S20">
        <v>143574424.79629076</v>
      </c>
      <c r="T20">
        <v>2153616371.9443612</v>
      </c>
      <c r="U20" t="e">
        <v>#VALUE!</v>
      </c>
      <c r="V20" t="e">
        <v>#VALUE!</v>
      </c>
      <c r="W20" t="e">
        <v>#VALUE!</v>
      </c>
    </row>
    <row r="21" spans="1:23" x14ac:dyDescent="0.25">
      <c r="A21" t="s">
        <v>26</v>
      </c>
      <c r="B21" t="s">
        <v>282</v>
      </c>
      <c r="C21" t="s">
        <v>274</v>
      </c>
      <c r="D21" t="s">
        <v>253</v>
      </c>
      <c r="E21" t="s">
        <v>254</v>
      </c>
      <c r="F21" t="s">
        <v>254</v>
      </c>
      <c r="G21">
        <v>10895586</v>
      </c>
      <c r="H21">
        <v>11664194</v>
      </c>
      <c r="I21">
        <v>100</v>
      </c>
      <c r="J21">
        <v>0</v>
      </c>
      <c r="K21">
        <v>0</v>
      </c>
      <c r="L21" t="s">
        <v>254</v>
      </c>
      <c r="M21" t="e">
        <v>#VALUE!</v>
      </c>
      <c r="N21" t="e">
        <v>#VALUE!</v>
      </c>
      <c r="O21" t="e">
        <v>#VALUE!</v>
      </c>
      <c r="P21" t="e">
        <v>#VALUE!</v>
      </c>
      <c r="Q21" t="e">
        <v>#VALUE!</v>
      </c>
      <c r="R21">
        <v>0</v>
      </c>
      <c r="S21">
        <v>0</v>
      </c>
      <c r="T21">
        <v>0</v>
      </c>
      <c r="U21" t="e">
        <v>#VALUE!</v>
      </c>
      <c r="V21" t="e">
        <v>#VALUE!</v>
      </c>
      <c r="W21" t="e">
        <v>#VALUE!</v>
      </c>
    </row>
    <row r="22" spans="1:23" x14ac:dyDescent="0.25">
      <c r="A22" t="s">
        <v>27</v>
      </c>
      <c r="B22" t="s">
        <v>283</v>
      </c>
      <c r="C22" t="s">
        <v>252</v>
      </c>
      <c r="D22" t="s">
        <v>266</v>
      </c>
      <c r="E22" t="s">
        <v>267</v>
      </c>
      <c r="F22">
        <v>457.1136934673367</v>
      </c>
      <c r="G22">
        <v>308595</v>
      </c>
      <c r="H22">
        <v>461277</v>
      </c>
      <c r="I22">
        <v>97.2</v>
      </c>
      <c r="J22">
        <v>12915.756000000012</v>
      </c>
      <c r="K22">
        <v>12915.756000000012</v>
      </c>
      <c r="L22">
        <v>361.11111111111109</v>
      </c>
      <c r="M22">
        <v>4664023.0000000037</v>
      </c>
      <c r="N22">
        <v>1.8630000000000001E-2</v>
      </c>
      <c r="O22">
        <v>86890.748490000071</v>
      </c>
      <c r="P22">
        <v>130336.12273500011</v>
      </c>
      <c r="Q22">
        <v>4794359.1227350039</v>
      </c>
      <c r="R22">
        <v>4794359.1227350039</v>
      </c>
      <c r="S22">
        <v>0</v>
      </c>
      <c r="T22">
        <v>0</v>
      </c>
      <c r="U22" t="e">
        <v>#DIV/0!</v>
      </c>
      <c r="V22" t="e">
        <v>#DIV/0!</v>
      </c>
      <c r="W22" t="e">
        <v>#DIV/0!</v>
      </c>
    </row>
    <row r="23" spans="1:23" x14ac:dyDescent="0.25">
      <c r="A23" t="s">
        <v>28</v>
      </c>
      <c r="B23" t="s">
        <v>284</v>
      </c>
      <c r="C23" t="s">
        <v>248</v>
      </c>
      <c r="D23" t="s">
        <v>263</v>
      </c>
      <c r="E23" t="s">
        <v>264</v>
      </c>
      <c r="F23">
        <v>68.964152792292879</v>
      </c>
      <c r="G23">
        <v>9509798</v>
      </c>
      <c r="H23">
        <v>15506762</v>
      </c>
      <c r="I23">
        <v>75.099999999999994</v>
      </c>
      <c r="J23">
        <v>3861183.7380000018</v>
      </c>
      <c r="K23">
        <v>3861183.7380000018</v>
      </c>
      <c r="L23">
        <v>64.824654622741761</v>
      </c>
      <c r="M23">
        <v>250299902.25079712</v>
      </c>
      <c r="N23">
        <v>1.8629999999999997E-2</v>
      </c>
      <c r="O23">
        <v>4663087.1789323501</v>
      </c>
      <c r="P23">
        <v>6994630.7683985252</v>
      </c>
      <c r="Q23">
        <v>257294533.01919565</v>
      </c>
      <c r="R23">
        <v>257294533.01919565</v>
      </c>
      <c r="S23">
        <v>116799725.16460502</v>
      </c>
      <c r="T23">
        <v>1751995877.4690752</v>
      </c>
      <c r="U23">
        <v>0.14685795573382404</v>
      </c>
      <c r="V23">
        <v>4.8952651911274681E-2</v>
      </c>
      <c r="W23">
        <v>0.44057386720147207</v>
      </c>
    </row>
    <row r="24" spans="1:23" x14ac:dyDescent="0.25">
      <c r="A24" t="s">
        <v>29</v>
      </c>
      <c r="B24" t="s">
        <v>285</v>
      </c>
      <c r="C24" t="s">
        <v>261</v>
      </c>
      <c r="D24" t="s">
        <v>286</v>
      </c>
      <c r="E24" t="s">
        <v>254</v>
      </c>
      <c r="F24" t="s">
        <v>254</v>
      </c>
      <c r="G24">
        <v>65124</v>
      </c>
      <c r="H24">
        <v>66524</v>
      </c>
      <c r="I24" t="s">
        <v>254</v>
      </c>
      <c r="J24" t="e">
        <v>#VALUE!</v>
      </c>
      <c r="K24">
        <v>0</v>
      </c>
      <c r="L24" t="s">
        <v>254</v>
      </c>
      <c r="M24" t="e">
        <v>#VALUE!</v>
      </c>
      <c r="N24" t="e">
        <v>#VALUE!</v>
      </c>
      <c r="O24" t="e">
        <v>#VALUE!</v>
      </c>
      <c r="P24" t="e">
        <v>#VALUE!</v>
      </c>
      <c r="Q24" t="e">
        <v>#VALUE!</v>
      </c>
      <c r="R24">
        <v>0</v>
      </c>
      <c r="S24" t="e">
        <v>#N/A</v>
      </c>
      <c r="T24" t="e">
        <v>#N/A</v>
      </c>
      <c r="U24" t="e">
        <v>#VALUE!</v>
      </c>
      <c r="V24" t="e">
        <v>#VALUE!</v>
      </c>
      <c r="W24" t="e">
        <v>#VALUE!</v>
      </c>
    </row>
    <row r="25" spans="1:23" x14ac:dyDescent="0.25">
      <c r="A25" t="s">
        <v>30</v>
      </c>
      <c r="B25" t="s">
        <v>287</v>
      </c>
      <c r="C25" t="s">
        <v>270</v>
      </c>
      <c r="D25" t="s">
        <v>249</v>
      </c>
      <c r="E25" t="s">
        <v>250</v>
      </c>
      <c r="F25">
        <v>25.998990717254753</v>
      </c>
      <c r="G25">
        <v>716939</v>
      </c>
      <c r="H25">
        <v>897761</v>
      </c>
      <c r="I25">
        <v>96.2</v>
      </c>
      <c r="J25">
        <v>34114.917999999932</v>
      </c>
      <c r="K25">
        <v>34114.917999999932</v>
      </c>
      <c r="L25">
        <v>56.81818181818182</v>
      </c>
      <c r="M25">
        <v>1938347.6136363598</v>
      </c>
      <c r="N25">
        <v>1.8630000000000001E-2</v>
      </c>
      <c r="O25">
        <v>36111.416042045385</v>
      </c>
      <c r="P25">
        <v>54167.124063068077</v>
      </c>
      <c r="Q25">
        <v>1992514.7376994279</v>
      </c>
      <c r="R25">
        <v>1992514.7376994279</v>
      </c>
      <c r="S25">
        <v>8085520.9062281316</v>
      </c>
      <c r="T25">
        <v>121282813.59342198</v>
      </c>
      <c r="U25">
        <v>1.6428665188943935E-2</v>
      </c>
      <c r="V25">
        <v>5.4762217296479782E-3</v>
      </c>
      <c r="W25">
        <v>4.9285995566831803E-2</v>
      </c>
    </row>
    <row r="26" spans="1:23" x14ac:dyDescent="0.25">
      <c r="A26" t="s">
        <v>31</v>
      </c>
      <c r="B26" t="s">
        <v>288</v>
      </c>
      <c r="C26" t="s">
        <v>270</v>
      </c>
      <c r="D26" t="s">
        <v>266</v>
      </c>
      <c r="E26" t="s">
        <v>267</v>
      </c>
      <c r="F26">
        <v>457.1136934673367</v>
      </c>
      <c r="G26">
        <v>10156601</v>
      </c>
      <c r="H26">
        <v>13665316</v>
      </c>
      <c r="I26">
        <v>87.3</v>
      </c>
      <c r="J26">
        <v>1735495.132</v>
      </c>
      <c r="K26">
        <v>1735495.132</v>
      </c>
      <c r="L26">
        <v>205.0412021328163</v>
      </c>
      <c r="M26">
        <v>355848008.16093069</v>
      </c>
      <c r="N26">
        <v>1.8630000000000001E-2</v>
      </c>
      <c r="O26">
        <v>6629448.3920381395</v>
      </c>
      <c r="P26">
        <v>9944172.5880572088</v>
      </c>
      <c r="Q26">
        <v>365792180.74898791</v>
      </c>
      <c r="R26">
        <v>365792180.74898791</v>
      </c>
      <c r="S26">
        <v>471591151.39595538</v>
      </c>
      <c r="T26">
        <v>7073867270.9393311</v>
      </c>
      <c r="U26">
        <v>5.1710354002785064E-2</v>
      </c>
      <c r="V26">
        <v>1.7236784667595022E-2</v>
      </c>
      <c r="W26">
        <v>0.15513106200835519</v>
      </c>
    </row>
    <row r="27" spans="1:23" x14ac:dyDescent="0.25">
      <c r="A27" t="s">
        <v>32</v>
      </c>
      <c r="B27" t="s">
        <v>289</v>
      </c>
      <c r="C27" t="s">
        <v>252</v>
      </c>
      <c r="D27" t="s">
        <v>253</v>
      </c>
      <c r="E27" t="s">
        <v>254</v>
      </c>
      <c r="F27" t="s">
        <v>254</v>
      </c>
      <c r="G27">
        <v>3845929</v>
      </c>
      <c r="H27">
        <v>3700255</v>
      </c>
      <c r="I27">
        <v>99.2</v>
      </c>
      <c r="J27">
        <v>29602.040000000026</v>
      </c>
      <c r="K27">
        <v>29602.040000000026</v>
      </c>
      <c r="L27" t="s">
        <v>254</v>
      </c>
      <c r="M27" t="e">
        <v>#VALUE!</v>
      </c>
      <c r="N27" t="e">
        <v>#VALUE!</v>
      </c>
      <c r="O27" t="e">
        <v>#VALUE!</v>
      </c>
      <c r="P27" t="e">
        <v>#VALUE!</v>
      </c>
      <c r="Q27" t="e">
        <v>#VALUE!</v>
      </c>
      <c r="R27">
        <v>0</v>
      </c>
      <c r="S27">
        <v>0</v>
      </c>
      <c r="T27">
        <v>0</v>
      </c>
      <c r="U27" t="e">
        <v>#VALUE!</v>
      </c>
      <c r="V27" t="e">
        <v>#VALUE!</v>
      </c>
      <c r="W27" t="e">
        <v>#VALUE!</v>
      </c>
    </row>
    <row r="28" spans="1:23" x14ac:dyDescent="0.25">
      <c r="A28" t="s">
        <v>33</v>
      </c>
      <c r="B28" t="s">
        <v>290</v>
      </c>
      <c r="C28" t="s">
        <v>252</v>
      </c>
      <c r="D28" t="s">
        <v>263</v>
      </c>
      <c r="E28" t="s">
        <v>264</v>
      </c>
      <c r="F28">
        <v>68.964152792292879</v>
      </c>
      <c r="G28">
        <v>1969341</v>
      </c>
      <c r="H28">
        <v>2347860</v>
      </c>
      <c r="I28">
        <v>96.8</v>
      </c>
      <c r="J28">
        <v>75131.520000000062</v>
      </c>
      <c r="K28">
        <v>75131.520000000062</v>
      </c>
      <c r="L28">
        <v>465.34653465346537</v>
      </c>
      <c r="M28">
        <v>34962192.475247554</v>
      </c>
      <c r="N28">
        <v>1.8630000000000001E-2</v>
      </c>
      <c r="O28">
        <v>651345.64581386198</v>
      </c>
      <c r="P28">
        <v>977018.46872079303</v>
      </c>
      <c r="Q28">
        <v>35939210.943968348</v>
      </c>
      <c r="R28">
        <v>35939210.943968348</v>
      </c>
      <c r="S28">
        <v>52237508.302604824</v>
      </c>
      <c r="T28">
        <v>783562624.53907239</v>
      </c>
      <c r="U28">
        <v>4.5866418099139744E-2</v>
      </c>
      <c r="V28">
        <v>1.5288806033046581E-2</v>
      </c>
      <c r="W28">
        <v>0.1375992542974192</v>
      </c>
    </row>
    <row r="29" spans="1:23" x14ac:dyDescent="0.25">
      <c r="A29" t="s">
        <v>34</v>
      </c>
      <c r="B29" t="s">
        <v>291</v>
      </c>
      <c r="C29" t="s">
        <v>252</v>
      </c>
      <c r="D29" t="s">
        <v>266</v>
      </c>
      <c r="E29" t="s">
        <v>267</v>
      </c>
      <c r="F29">
        <v>457.1136934673367</v>
      </c>
      <c r="G29">
        <v>195210154</v>
      </c>
      <c r="H29">
        <v>222748294</v>
      </c>
      <c r="I29">
        <v>96.9</v>
      </c>
      <c r="J29">
        <v>6905197.1139999814</v>
      </c>
      <c r="K29">
        <v>6905197.1139999814</v>
      </c>
      <c r="L29">
        <v>607.23378105521908</v>
      </c>
      <c r="M29">
        <v>4193068952.4657955</v>
      </c>
      <c r="N29">
        <v>1.8630000000000001E-2</v>
      </c>
      <c r="O29">
        <v>78116874.584437773</v>
      </c>
      <c r="P29">
        <v>117175311.87665667</v>
      </c>
      <c r="Q29">
        <v>4310244264.342452</v>
      </c>
      <c r="R29">
        <v>4310244264.342452</v>
      </c>
      <c r="S29">
        <v>0</v>
      </c>
      <c r="T29">
        <v>0</v>
      </c>
      <c r="U29" t="e">
        <v>#DIV/0!</v>
      </c>
      <c r="V29" t="e">
        <v>#DIV/0!</v>
      </c>
      <c r="W29" t="e">
        <v>#DIV/0!</v>
      </c>
    </row>
    <row r="30" spans="1:23" x14ac:dyDescent="0.25">
      <c r="A30" t="s">
        <v>35</v>
      </c>
      <c r="B30" t="s">
        <v>292</v>
      </c>
      <c r="C30" t="s">
        <v>261</v>
      </c>
      <c r="D30" t="s">
        <v>259</v>
      </c>
      <c r="E30" t="s">
        <v>254</v>
      </c>
      <c r="F30" t="s">
        <v>254</v>
      </c>
      <c r="G30">
        <v>400569</v>
      </c>
      <c r="H30">
        <v>499424</v>
      </c>
      <c r="I30" t="s">
        <v>254</v>
      </c>
      <c r="J30" t="e">
        <v>#VALUE!</v>
      </c>
      <c r="K30">
        <v>0</v>
      </c>
      <c r="L30" t="s">
        <v>254</v>
      </c>
      <c r="M30" t="e">
        <v>#VALUE!</v>
      </c>
      <c r="N30" t="e">
        <v>#VALUE!</v>
      </c>
      <c r="O30" t="e">
        <v>#VALUE!</v>
      </c>
      <c r="P30" t="e">
        <v>#VALUE!</v>
      </c>
      <c r="Q30" t="e">
        <v>#VALUE!</v>
      </c>
      <c r="R30">
        <v>0</v>
      </c>
      <c r="S30">
        <v>410674334.11557639</v>
      </c>
      <c r="T30">
        <v>6160115011.7336454</v>
      </c>
      <c r="U30" t="e">
        <v>#VALUE!</v>
      </c>
      <c r="V30" t="e">
        <v>#VALUE!</v>
      </c>
      <c r="W30" t="e">
        <v>#VALUE!</v>
      </c>
    </row>
    <row r="31" spans="1:23" x14ac:dyDescent="0.25">
      <c r="A31" t="s">
        <v>36</v>
      </c>
      <c r="B31" t="s">
        <v>293</v>
      </c>
      <c r="C31" t="s">
        <v>252</v>
      </c>
      <c r="D31" t="s">
        <v>253</v>
      </c>
      <c r="E31" t="s">
        <v>254</v>
      </c>
      <c r="F31" t="s">
        <v>254</v>
      </c>
      <c r="G31">
        <v>7395599</v>
      </c>
      <c r="H31">
        <v>6213179</v>
      </c>
      <c r="I31">
        <v>99.5</v>
      </c>
      <c r="J31">
        <v>31065.895000000026</v>
      </c>
      <c r="K31">
        <v>31065.895000000026</v>
      </c>
      <c r="L31" t="s">
        <v>254</v>
      </c>
      <c r="M31" t="e">
        <v>#VALUE!</v>
      </c>
      <c r="N31" t="e">
        <v>#VALUE!</v>
      </c>
      <c r="O31" t="e">
        <v>#VALUE!</v>
      </c>
      <c r="P31" t="e">
        <v>#VALUE!</v>
      </c>
      <c r="Q31" t="e">
        <v>#VALUE!</v>
      </c>
      <c r="R31">
        <v>0</v>
      </c>
      <c r="S31">
        <v>0</v>
      </c>
      <c r="T31">
        <v>0</v>
      </c>
      <c r="U31" t="e">
        <v>#VALUE!</v>
      </c>
      <c r="V31" t="e">
        <v>#VALUE!</v>
      </c>
      <c r="W31" t="e">
        <v>#VALUE!</v>
      </c>
    </row>
    <row r="32" spans="1:23" x14ac:dyDescent="0.25">
      <c r="A32" t="s">
        <v>37</v>
      </c>
      <c r="B32" t="s">
        <v>294</v>
      </c>
      <c r="C32" t="s">
        <v>248</v>
      </c>
      <c r="D32" t="s">
        <v>263</v>
      </c>
      <c r="E32" t="s">
        <v>264</v>
      </c>
      <c r="F32">
        <v>68.964152792292879</v>
      </c>
      <c r="G32">
        <v>15540284</v>
      </c>
      <c r="H32">
        <v>26564341</v>
      </c>
      <c r="I32">
        <v>78.2</v>
      </c>
      <c r="J32">
        <v>5791026.3379999995</v>
      </c>
      <c r="K32">
        <v>5791026.3379999995</v>
      </c>
      <c r="L32">
        <v>32.750040134853108</v>
      </c>
      <c r="M32">
        <v>189656344.99149141</v>
      </c>
      <c r="N32">
        <v>1.8630000000000001E-2</v>
      </c>
      <c r="O32">
        <v>3533297.707191485</v>
      </c>
      <c r="P32">
        <v>5299946.5607872279</v>
      </c>
      <c r="Q32">
        <v>194956291.55227864</v>
      </c>
      <c r="R32">
        <v>194956291.55227864</v>
      </c>
      <c r="S32">
        <v>71832449.388079464</v>
      </c>
      <c r="T32">
        <v>1077486740.821192</v>
      </c>
      <c r="U32">
        <v>0.18093613978367412</v>
      </c>
      <c r="V32">
        <v>6.0312046594558036E-2</v>
      </c>
      <c r="W32">
        <v>0.54280841935102231</v>
      </c>
    </row>
    <row r="33" spans="1:23" x14ac:dyDescent="0.25">
      <c r="A33" t="s">
        <v>38</v>
      </c>
      <c r="B33" t="s">
        <v>295</v>
      </c>
      <c r="C33" t="s">
        <v>248</v>
      </c>
      <c r="D33" t="s">
        <v>263</v>
      </c>
      <c r="E33" t="s">
        <v>264</v>
      </c>
      <c r="F33">
        <v>68.964152792292879</v>
      </c>
      <c r="G33">
        <v>9232753</v>
      </c>
      <c r="H33">
        <v>16392402.999999998</v>
      </c>
      <c r="I33">
        <v>74.7</v>
      </c>
      <c r="J33">
        <v>4147277.9589999998</v>
      </c>
      <c r="K33">
        <v>4147277.9589999998</v>
      </c>
      <c r="L33">
        <v>51.029818628957884</v>
      </c>
      <c r="M33">
        <v>211634842.05164462</v>
      </c>
      <c r="N33">
        <v>1.8630000000000001E-2</v>
      </c>
      <c r="O33">
        <v>3942757.1074221395</v>
      </c>
      <c r="P33">
        <v>5914135.6611332092</v>
      </c>
      <c r="Q33">
        <v>217548977.71277782</v>
      </c>
      <c r="R33">
        <v>217548977.71277782</v>
      </c>
      <c r="S33">
        <v>0</v>
      </c>
      <c r="T33">
        <v>0</v>
      </c>
      <c r="U33" t="e">
        <v>#DIV/0!</v>
      </c>
      <c r="V33" t="e">
        <v>#DIV/0!</v>
      </c>
      <c r="W33" t="e">
        <v>#DIV/0!</v>
      </c>
    </row>
    <row r="34" spans="1:23" x14ac:dyDescent="0.25">
      <c r="A34" t="s">
        <v>39</v>
      </c>
      <c r="B34" t="s">
        <v>296</v>
      </c>
      <c r="C34" t="s">
        <v>270</v>
      </c>
      <c r="D34" t="s">
        <v>263</v>
      </c>
      <c r="E34" t="s">
        <v>264</v>
      </c>
      <c r="F34">
        <v>68.964152792292879</v>
      </c>
      <c r="G34">
        <v>487601</v>
      </c>
      <c r="H34">
        <v>576734</v>
      </c>
      <c r="I34">
        <v>88.2</v>
      </c>
      <c r="J34">
        <v>68054.611999999994</v>
      </c>
      <c r="K34">
        <v>68054.611999999994</v>
      </c>
      <c r="L34">
        <v>68.964152792292879</v>
      </c>
      <c r="M34">
        <v>4693328.6601882083</v>
      </c>
      <c r="N34">
        <v>1.8630000000000001E-2</v>
      </c>
      <c r="O34">
        <v>87436.712939306322</v>
      </c>
      <c r="P34">
        <v>131155.06940895948</v>
      </c>
      <c r="Q34">
        <v>4824483.729597168</v>
      </c>
      <c r="R34">
        <v>4824483.729597168</v>
      </c>
      <c r="S34">
        <v>36115540.725362055</v>
      </c>
      <c r="T34">
        <v>541733110.88043082</v>
      </c>
      <c r="U34">
        <v>8.9056467708912273E-3</v>
      </c>
      <c r="V34">
        <v>2.9685489236304088E-3</v>
      </c>
      <c r="W34">
        <v>2.6716940312673684E-2</v>
      </c>
    </row>
    <row r="35" spans="1:23" x14ac:dyDescent="0.25">
      <c r="A35" t="s">
        <v>40</v>
      </c>
      <c r="B35" t="s">
        <v>297</v>
      </c>
      <c r="C35" t="s">
        <v>248</v>
      </c>
      <c r="D35" t="s">
        <v>259</v>
      </c>
      <c r="E35" t="s">
        <v>298</v>
      </c>
      <c r="F35">
        <v>286.39139284675775</v>
      </c>
      <c r="G35">
        <v>14364931</v>
      </c>
      <c r="H35">
        <v>19143612</v>
      </c>
      <c r="I35">
        <v>66.3</v>
      </c>
      <c r="J35">
        <v>6451397.2440000018</v>
      </c>
      <c r="K35">
        <v>6451397.2440000018</v>
      </c>
      <c r="L35">
        <v>210.04221954161642</v>
      </c>
      <c r="M35">
        <v>1355065796.2744274</v>
      </c>
      <c r="N35">
        <v>1.8630000000000001E-2</v>
      </c>
      <c r="O35">
        <v>25244875.784592584</v>
      </c>
      <c r="P35">
        <v>37867313.676888876</v>
      </c>
      <c r="Q35">
        <v>1392933109.9513164</v>
      </c>
      <c r="R35">
        <v>1392933109.9513164</v>
      </c>
      <c r="S35">
        <v>0</v>
      </c>
      <c r="T35">
        <v>0</v>
      </c>
      <c r="U35" t="e">
        <v>#DIV/0!</v>
      </c>
      <c r="V35" t="e">
        <v>#DIV/0!</v>
      </c>
      <c r="W35" t="e">
        <v>#DIV/0!</v>
      </c>
    </row>
    <row r="36" spans="1:23" x14ac:dyDescent="0.25">
      <c r="A36" t="s">
        <v>41</v>
      </c>
      <c r="B36" t="s">
        <v>299</v>
      </c>
      <c r="C36" t="s">
        <v>270</v>
      </c>
      <c r="D36" t="s">
        <v>263</v>
      </c>
      <c r="E36" t="s">
        <v>264</v>
      </c>
      <c r="F36">
        <v>68.964152792292879</v>
      </c>
      <c r="G36">
        <v>20624343</v>
      </c>
      <c r="H36">
        <v>33074214.999999996</v>
      </c>
      <c r="I36">
        <v>72.099999999999994</v>
      </c>
      <c r="J36">
        <v>9227705.9849999994</v>
      </c>
      <c r="K36">
        <v>9227705.9849999994</v>
      </c>
      <c r="L36">
        <v>51.039976397698773</v>
      </c>
      <c r="M36">
        <v>470981895.67930365</v>
      </c>
      <c r="N36">
        <v>1.8630000000000001E-2</v>
      </c>
      <c r="O36">
        <v>8774392.7165054269</v>
      </c>
      <c r="P36">
        <v>13161589.07475814</v>
      </c>
      <c r="Q36">
        <v>484143484.75406176</v>
      </c>
      <c r="R36">
        <v>484143484.75406176</v>
      </c>
      <c r="S36">
        <v>909465593.75995266</v>
      </c>
      <c r="T36">
        <v>13641983906.39929</v>
      </c>
      <c r="U36">
        <v>3.5489228551791201E-2</v>
      </c>
      <c r="V36">
        <v>1.1829742850597067E-2</v>
      </c>
      <c r="W36">
        <v>0.10646768565537361</v>
      </c>
    </row>
    <row r="37" spans="1:23" x14ac:dyDescent="0.25">
      <c r="A37" t="s">
        <v>42</v>
      </c>
      <c r="B37" t="s">
        <v>300</v>
      </c>
      <c r="C37" t="s">
        <v>274</v>
      </c>
      <c r="D37" t="s">
        <v>286</v>
      </c>
      <c r="E37" t="s">
        <v>254</v>
      </c>
      <c r="F37" t="s">
        <v>254</v>
      </c>
      <c r="G37">
        <v>34005274</v>
      </c>
      <c r="H37">
        <v>40616997</v>
      </c>
      <c r="I37">
        <v>99.8</v>
      </c>
      <c r="J37">
        <v>81233.994000000079</v>
      </c>
      <c r="K37">
        <v>81233.994000000079</v>
      </c>
      <c r="L37" t="s">
        <v>254</v>
      </c>
      <c r="M37" t="e">
        <v>#VALUE!</v>
      </c>
      <c r="N37" t="e">
        <v>#VALUE!</v>
      </c>
      <c r="O37" t="e">
        <v>#VALUE!</v>
      </c>
      <c r="P37" t="e">
        <v>#VALUE!</v>
      </c>
      <c r="Q37" t="e">
        <v>#VALUE!</v>
      </c>
      <c r="R37">
        <v>0</v>
      </c>
      <c r="S37">
        <v>0</v>
      </c>
      <c r="T37">
        <v>0</v>
      </c>
      <c r="U37" t="e">
        <v>#VALUE!</v>
      </c>
      <c r="V37" t="e">
        <v>#VALUE!</v>
      </c>
      <c r="W37" t="e">
        <v>#VALUE!</v>
      </c>
    </row>
    <row r="38" spans="1:23" x14ac:dyDescent="0.25">
      <c r="A38" t="s">
        <v>43</v>
      </c>
      <c r="B38" t="s">
        <v>301</v>
      </c>
      <c r="C38" t="s">
        <v>261</v>
      </c>
      <c r="D38" t="s">
        <v>266</v>
      </c>
      <c r="E38" t="s">
        <v>267</v>
      </c>
      <c r="F38">
        <v>457.1136934673367</v>
      </c>
      <c r="G38">
        <v>55509</v>
      </c>
      <c r="H38">
        <v>66552</v>
      </c>
      <c r="I38">
        <v>95.6</v>
      </c>
      <c r="J38">
        <v>2928.2880000000027</v>
      </c>
      <c r="K38">
        <v>2928.2880000000027</v>
      </c>
      <c r="L38">
        <v>457.1136934673367</v>
      </c>
      <c r="M38">
        <v>1338560.5432160818</v>
      </c>
      <c r="N38">
        <v>1.8630000000000001E-2</v>
      </c>
      <c r="O38">
        <v>24937.382920115604</v>
      </c>
      <c r="P38">
        <v>37406.074380173406</v>
      </c>
      <c r="Q38">
        <v>1375966.6175962551</v>
      </c>
      <c r="R38">
        <v>1375966.6175962551</v>
      </c>
      <c r="S38" t="e">
        <v>#N/A</v>
      </c>
      <c r="T38" t="e">
        <v>#N/A</v>
      </c>
      <c r="U38" t="e">
        <v>#N/A</v>
      </c>
      <c r="V38" t="e">
        <v>#N/A</v>
      </c>
      <c r="W38" t="e">
        <v>#N/A</v>
      </c>
    </row>
    <row r="39" spans="1:23" x14ac:dyDescent="0.25">
      <c r="A39" t="s">
        <v>44</v>
      </c>
      <c r="B39" t="s">
        <v>302</v>
      </c>
      <c r="C39" t="s">
        <v>248</v>
      </c>
      <c r="D39" t="s">
        <v>263</v>
      </c>
      <c r="E39" t="s">
        <v>264</v>
      </c>
      <c r="F39">
        <v>68.964152792292879</v>
      </c>
      <c r="G39">
        <v>4349921</v>
      </c>
      <c r="H39">
        <v>6318381</v>
      </c>
      <c r="I39">
        <v>67.2</v>
      </c>
      <c r="J39">
        <v>2072428.9679999996</v>
      </c>
      <c r="K39">
        <v>2072428.9679999996</v>
      </c>
      <c r="L39">
        <v>68.964152792292879</v>
      </c>
      <c r="M39">
        <v>142923308.00032583</v>
      </c>
      <c r="N39">
        <v>1.8630000000000001E-2</v>
      </c>
      <c r="O39">
        <v>2662661.2280460703</v>
      </c>
      <c r="P39">
        <v>3993991.8420691052</v>
      </c>
      <c r="Q39">
        <v>146917299.84239495</v>
      </c>
      <c r="R39">
        <v>146917299.84239495</v>
      </c>
      <c r="S39">
        <v>0</v>
      </c>
      <c r="T39">
        <v>0</v>
      </c>
      <c r="U39" t="e">
        <v>#DIV/0!</v>
      </c>
      <c r="V39" t="e">
        <v>#DIV/0!</v>
      </c>
      <c r="W39" t="e">
        <v>#DIV/0!</v>
      </c>
    </row>
    <row r="40" spans="1:23" x14ac:dyDescent="0.25">
      <c r="A40" t="s">
        <v>45</v>
      </c>
      <c r="B40" t="s">
        <v>303</v>
      </c>
      <c r="C40" t="s">
        <v>248</v>
      </c>
      <c r="D40" t="s">
        <v>263</v>
      </c>
      <c r="E40" t="s">
        <v>264</v>
      </c>
      <c r="F40">
        <v>68.964152792292879</v>
      </c>
      <c r="G40">
        <v>11720781</v>
      </c>
      <c r="H40">
        <v>20877527</v>
      </c>
      <c r="I40">
        <v>49.7</v>
      </c>
      <c r="J40">
        <v>10501396.080999998</v>
      </c>
      <c r="K40">
        <v>10501396.080999998</v>
      </c>
      <c r="L40">
        <v>67.902088231226656</v>
      </c>
      <c r="M40">
        <v>713066723.24311972</v>
      </c>
      <c r="N40">
        <v>1.8630000000000001E-2</v>
      </c>
      <c r="O40">
        <v>13284433.054019321</v>
      </c>
      <c r="P40">
        <v>19926649.581028979</v>
      </c>
      <c r="Q40">
        <v>732993372.82414865</v>
      </c>
      <c r="R40">
        <v>732993372.82414865</v>
      </c>
      <c r="S40">
        <v>0</v>
      </c>
      <c r="T40">
        <v>0</v>
      </c>
      <c r="U40" t="e">
        <v>#DIV/0!</v>
      </c>
      <c r="V40" t="e">
        <v>#DIV/0!</v>
      </c>
      <c r="W40" t="e">
        <v>#DIV/0!</v>
      </c>
    </row>
    <row r="41" spans="1:23" x14ac:dyDescent="0.25">
      <c r="A41" t="s">
        <v>46</v>
      </c>
      <c r="B41" t="s">
        <v>304</v>
      </c>
      <c r="C41" t="s">
        <v>261</v>
      </c>
      <c r="D41" t="s">
        <v>253</v>
      </c>
      <c r="E41" t="s">
        <v>254</v>
      </c>
      <c r="F41" t="s">
        <v>254</v>
      </c>
      <c r="G41">
        <v>159518</v>
      </c>
      <c r="H41">
        <v>173587</v>
      </c>
      <c r="I41" t="s">
        <v>254</v>
      </c>
      <c r="J41" t="e">
        <v>#VALUE!</v>
      </c>
      <c r="K41">
        <v>0</v>
      </c>
      <c r="L41" t="s">
        <v>254</v>
      </c>
      <c r="M41" t="e">
        <v>#VALUE!</v>
      </c>
      <c r="N41" t="e">
        <v>#VALUE!</v>
      </c>
      <c r="O41" t="e">
        <v>#VALUE!</v>
      </c>
      <c r="P41" t="e">
        <v>#VALUE!</v>
      </c>
      <c r="Q41" t="e">
        <v>#VALUE!</v>
      </c>
      <c r="R41">
        <v>0</v>
      </c>
      <c r="S41" t="e">
        <v>#N/A</v>
      </c>
      <c r="T41" t="e">
        <v>#N/A</v>
      </c>
      <c r="U41" t="e">
        <v>#VALUE!</v>
      </c>
      <c r="V41" t="e">
        <v>#VALUE!</v>
      </c>
      <c r="W41" t="e">
        <v>#VALUE!</v>
      </c>
    </row>
    <row r="42" spans="1:23" x14ac:dyDescent="0.25">
      <c r="A42" t="s">
        <v>47</v>
      </c>
      <c r="B42" t="s">
        <v>305</v>
      </c>
      <c r="C42" t="s">
        <v>274</v>
      </c>
      <c r="D42" t="s">
        <v>266</v>
      </c>
      <c r="E42" t="s">
        <v>267</v>
      </c>
      <c r="F42">
        <v>457.1136934673367</v>
      </c>
      <c r="G42">
        <v>17150760</v>
      </c>
      <c r="H42">
        <v>19814578</v>
      </c>
      <c r="I42">
        <v>98.2</v>
      </c>
      <c r="J42">
        <v>356662.40400000033</v>
      </c>
      <c r="K42">
        <v>356662.40400000033</v>
      </c>
      <c r="L42">
        <v>513.05683563748084</v>
      </c>
      <c r="M42">
        <v>182988084.38709697</v>
      </c>
      <c r="N42">
        <v>1.8630000000000001E-2</v>
      </c>
      <c r="O42">
        <v>3409068.0121316169</v>
      </c>
      <c r="P42">
        <v>5113602.0181974247</v>
      </c>
      <c r="Q42">
        <v>188101686.40529439</v>
      </c>
      <c r="R42">
        <v>188101686.40529439</v>
      </c>
      <c r="S42">
        <v>0</v>
      </c>
      <c r="T42">
        <v>0</v>
      </c>
      <c r="U42" t="e">
        <v>#DIV/0!</v>
      </c>
      <c r="V42" t="e">
        <v>#DIV/0!</v>
      </c>
      <c r="W42" t="e">
        <v>#DIV/0!</v>
      </c>
    </row>
    <row r="43" spans="1:23" x14ac:dyDescent="0.25">
      <c r="A43" t="s">
        <v>48</v>
      </c>
      <c r="B43" t="s">
        <v>306</v>
      </c>
      <c r="C43" t="s">
        <v>252</v>
      </c>
      <c r="D43" t="s">
        <v>259</v>
      </c>
      <c r="E43" t="s">
        <v>307</v>
      </c>
      <c r="F43">
        <v>530.71832220241151</v>
      </c>
      <c r="G43">
        <v>1337705000</v>
      </c>
      <c r="H43">
        <v>1453297304</v>
      </c>
      <c r="I43">
        <v>91.5</v>
      </c>
      <c r="J43">
        <v>123530270.83999994</v>
      </c>
      <c r="K43">
        <v>123530270.83999994</v>
      </c>
      <c r="L43">
        <v>534.09353215456349</v>
      </c>
      <c r="M43">
        <v>65976718680.94545</v>
      </c>
      <c r="N43">
        <v>1.8630000000000001E-2</v>
      </c>
      <c r="O43">
        <v>1229146269.0260139</v>
      </c>
      <c r="P43">
        <v>1843719403.5390208</v>
      </c>
      <c r="Q43">
        <v>67820438084.484474</v>
      </c>
      <c r="R43">
        <v>67820438084.484474</v>
      </c>
      <c r="S43">
        <v>8895753405.4694767</v>
      </c>
      <c r="T43">
        <v>133436301082.04214</v>
      </c>
      <c r="U43">
        <v>0.5082607771238028</v>
      </c>
      <c r="V43">
        <v>0.16942025904126759</v>
      </c>
      <c r="W43">
        <v>1.5247823313714086</v>
      </c>
    </row>
    <row r="44" spans="1:23" x14ac:dyDescent="0.25">
      <c r="A44" t="s">
        <v>49</v>
      </c>
      <c r="B44" t="s">
        <v>308</v>
      </c>
      <c r="C44" t="s">
        <v>252</v>
      </c>
      <c r="D44" t="s">
        <v>266</v>
      </c>
      <c r="E44" t="s">
        <v>267</v>
      </c>
      <c r="F44">
        <v>457.1136934673367</v>
      </c>
      <c r="G44">
        <v>46444798</v>
      </c>
      <c r="H44">
        <v>57219408</v>
      </c>
      <c r="I44">
        <v>91</v>
      </c>
      <c r="J44">
        <v>5149746.7199999979</v>
      </c>
      <c r="K44">
        <v>5149746.7199999979</v>
      </c>
      <c r="L44">
        <v>398.55942376950782</v>
      </c>
      <c r="M44">
        <v>2052480085.2821121</v>
      </c>
      <c r="N44">
        <v>1.8630000000000001E-2</v>
      </c>
      <c r="O44">
        <v>38237703.988805749</v>
      </c>
      <c r="P44">
        <v>57356555.983208627</v>
      </c>
      <c r="Q44">
        <v>2109836641.2653208</v>
      </c>
      <c r="R44">
        <v>2109836641.2653208</v>
      </c>
      <c r="S44">
        <v>0</v>
      </c>
      <c r="T44">
        <v>0</v>
      </c>
      <c r="U44" t="e">
        <v>#DIV/0!</v>
      </c>
      <c r="V44" t="e">
        <v>#DIV/0!</v>
      </c>
      <c r="W44" t="e">
        <v>#DIV/0!</v>
      </c>
    </row>
    <row r="45" spans="1:23" x14ac:dyDescent="0.25">
      <c r="A45" t="s">
        <v>50</v>
      </c>
      <c r="B45" t="s">
        <v>309</v>
      </c>
      <c r="C45" t="s">
        <v>248</v>
      </c>
      <c r="D45" t="s">
        <v>263</v>
      </c>
      <c r="E45" t="s">
        <v>264</v>
      </c>
      <c r="F45">
        <v>68.964152792292879</v>
      </c>
      <c r="G45">
        <v>683081</v>
      </c>
      <c r="H45">
        <v>1057197</v>
      </c>
      <c r="I45">
        <v>95.1</v>
      </c>
      <c r="J45">
        <v>51802.653000000049</v>
      </c>
      <c r="K45">
        <v>51802.653000000049</v>
      </c>
      <c r="L45">
        <v>268.51851851851853</v>
      </c>
      <c r="M45">
        <v>13909971.638888903</v>
      </c>
      <c r="N45">
        <v>1.8630000000000001E-2</v>
      </c>
      <c r="O45">
        <v>259142.77163250028</v>
      </c>
      <c r="P45">
        <v>388714.15744875045</v>
      </c>
      <c r="Q45">
        <v>14298685.796337653</v>
      </c>
      <c r="R45">
        <v>14298685.796337653</v>
      </c>
      <c r="S45">
        <v>0</v>
      </c>
      <c r="T45">
        <v>0</v>
      </c>
      <c r="U45" t="e">
        <v>#DIV/0!</v>
      </c>
      <c r="V45" t="e">
        <v>#DIV/0!</v>
      </c>
      <c r="W45" t="e">
        <v>#DIV/0!</v>
      </c>
    </row>
    <row r="46" spans="1:23" x14ac:dyDescent="0.25">
      <c r="A46" t="s">
        <v>51</v>
      </c>
      <c r="B46" t="s">
        <v>310</v>
      </c>
      <c r="C46" t="s">
        <v>248</v>
      </c>
      <c r="D46" t="s">
        <v>263</v>
      </c>
      <c r="E46" t="s">
        <v>264</v>
      </c>
      <c r="F46">
        <v>68.964152792292879</v>
      </c>
      <c r="G46">
        <v>62191161</v>
      </c>
      <c r="H46">
        <v>103743184</v>
      </c>
      <c r="I46">
        <v>46</v>
      </c>
      <c r="J46">
        <v>56021319.360000007</v>
      </c>
      <c r="K46">
        <v>56021319.360000007</v>
      </c>
      <c r="L46">
        <v>68.964152792292879</v>
      </c>
      <c r="M46">
        <v>3863462827.9688754</v>
      </c>
      <c r="N46">
        <v>1.8630000000000001E-2</v>
      </c>
      <c r="O46">
        <v>71976312.485060155</v>
      </c>
      <c r="P46">
        <v>107964468.72759023</v>
      </c>
      <c r="Q46">
        <v>3971427296.6964655</v>
      </c>
      <c r="R46">
        <v>3971427296.6964655</v>
      </c>
      <c r="S46">
        <v>338522479.49899572</v>
      </c>
      <c r="T46">
        <v>5077837192.4849358</v>
      </c>
      <c r="U46">
        <v>0.78211000986287482</v>
      </c>
      <c r="V46">
        <v>0.26070333662095824</v>
      </c>
      <c r="W46">
        <v>2.3463300295886245</v>
      </c>
    </row>
    <row r="47" spans="1:23" x14ac:dyDescent="0.25">
      <c r="A47" t="s">
        <v>52</v>
      </c>
      <c r="B47" t="s">
        <v>311</v>
      </c>
      <c r="C47" t="s">
        <v>270</v>
      </c>
      <c r="D47" t="s">
        <v>263</v>
      </c>
      <c r="E47" t="s">
        <v>264</v>
      </c>
      <c r="F47">
        <v>68.964152792292879</v>
      </c>
      <c r="G47">
        <v>4111715</v>
      </c>
      <c r="H47">
        <v>6753771</v>
      </c>
      <c r="I47">
        <v>74.3</v>
      </c>
      <c r="J47">
        <v>1735719.1470000001</v>
      </c>
      <c r="K47">
        <v>1735719.1470000001</v>
      </c>
      <c r="L47">
        <v>68.964152792292879</v>
      </c>
      <c r="M47">
        <v>119702400.45821626</v>
      </c>
      <c r="N47">
        <v>1.8630000000000001E-2</v>
      </c>
      <c r="O47">
        <v>2230055.7205365691</v>
      </c>
      <c r="P47">
        <v>3345083.5808048537</v>
      </c>
      <c r="Q47">
        <v>123047484.03902112</v>
      </c>
      <c r="R47">
        <v>123047484.03902112</v>
      </c>
      <c r="S47">
        <v>458701018.57619071</v>
      </c>
      <c r="T47">
        <v>6880515278.6428604</v>
      </c>
      <c r="U47">
        <v>1.7883469341454829E-2</v>
      </c>
      <c r="V47">
        <v>5.9611564471516096E-3</v>
      </c>
      <c r="W47">
        <v>5.3650408024364486E-2</v>
      </c>
    </row>
    <row r="48" spans="1:23" x14ac:dyDescent="0.25">
      <c r="A48" t="s">
        <v>53</v>
      </c>
      <c r="B48" t="s">
        <v>312</v>
      </c>
      <c r="C48" t="s">
        <v>252</v>
      </c>
      <c r="D48" t="s">
        <v>266</v>
      </c>
      <c r="E48" t="s">
        <v>267</v>
      </c>
      <c r="F48">
        <v>457.1136934673367</v>
      </c>
      <c r="G48">
        <v>4669685</v>
      </c>
      <c r="H48">
        <v>5759573</v>
      </c>
      <c r="I48">
        <v>96.3</v>
      </c>
      <c r="J48">
        <v>213104.20100000018</v>
      </c>
      <c r="K48">
        <v>213104.20100000018</v>
      </c>
      <c r="L48">
        <v>491.41630901287556</v>
      </c>
      <c r="M48">
        <v>104722879.89055803</v>
      </c>
      <c r="N48">
        <v>1.8630000000000001E-2</v>
      </c>
      <c r="O48">
        <v>1950987.2523610962</v>
      </c>
      <c r="P48">
        <v>2926480.8785416447</v>
      </c>
      <c r="Q48">
        <v>107649360.76909968</v>
      </c>
      <c r="R48">
        <v>107649360.76909968</v>
      </c>
      <c r="S48">
        <v>0</v>
      </c>
      <c r="T48">
        <v>0</v>
      </c>
      <c r="U48" t="e">
        <v>#DIV/0!</v>
      </c>
      <c r="V48" t="e">
        <v>#DIV/0!</v>
      </c>
      <c r="W48" t="e">
        <v>#DIV/0!</v>
      </c>
    </row>
    <row r="49" spans="1:23" x14ac:dyDescent="0.25">
      <c r="A49" t="s">
        <v>54</v>
      </c>
      <c r="B49" t="s">
        <v>313</v>
      </c>
      <c r="C49" t="s">
        <v>270</v>
      </c>
      <c r="D49" t="s">
        <v>263</v>
      </c>
      <c r="E49" t="s">
        <v>264</v>
      </c>
      <c r="F49">
        <v>68.964152792292879</v>
      </c>
      <c r="G49">
        <v>18976588</v>
      </c>
      <c r="H49">
        <v>29227188</v>
      </c>
      <c r="I49">
        <v>79.7</v>
      </c>
      <c r="J49">
        <v>5933119.1639999989</v>
      </c>
      <c r="K49">
        <v>5933119.1639999989</v>
      </c>
      <c r="L49">
        <v>68.964152792292879</v>
      </c>
      <c r="M49">
        <v>409172536.56097692</v>
      </c>
      <c r="N49">
        <v>1.8630000000000001E-2</v>
      </c>
      <c r="O49">
        <v>7622884.3561310004</v>
      </c>
      <c r="P49">
        <v>11434326.534196502</v>
      </c>
      <c r="Q49">
        <v>420606863.09517342</v>
      </c>
      <c r="R49">
        <v>420606863.09517342</v>
      </c>
      <c r="S49">
        <v>676858507.45853388</v>
      </c>
      <c r="T49">
        <v>10152877611.878008</v>
      </c>
      <c r="U49">
        <v>4.1427354802652104E-2</v>
      </c>
      <c r="V49">
        <v>1.3809118267550701E-2</v>
      </c>
      <c r="W49">
        <v>0.12428206440795632</v>
      </c>
    </row>
    <row r="50" spans="1:23" x14ac:dyDescent="0.25">
      <c r="A50" t="s">
        <v>55</v>
      </c>
      <c r="B50" t="s">
        <v>314</v>
      </c>
      <c r="C50" t="s">
        <v>261</v>
      </c>
      <c r="D50" t="s">
        <v>253</v>
      </c>
      <c r="E50" t="s">
        <v>254</v>
      </c>
      <c r="F50">
        <v>270.56505523889945</v>
      </c>
      <c r="G50">
        <v>4417800</v>
      </c>
      <c r="H50">
        <v>4015138</v>
      </c>
      <c r="I50">
        <v>98.5</v>
      </c>
      <c r="J50">
        <v>60227.070000000051</v>
      </c>
      <c r="K50">
        <v>60227.070000000051</v>
      </c>
      <c r="L50">
        <v>270.56505523889945</v>
      </c>
      <c r="M50">
        <v>16295340.521427078</v>
      </c>
      <c r="N50">
        <v>1.8630000000000001E-2</v>
      </c>
      <c r="O50">
        <v>303582.1939141865</v>
      </c>
      <c r="P50">
        <v>455373.29087127978</v>
      </c>
      <c r="Q50">
        <v>16750713.812298357</v>
      </c>
      <c r="R50">
        <v>16750713.812298357</v>
      </c>
      <c r="S50">
        <v>0</v>
      </c>
      <c r="T50">
        <v>0</v>
      </c>
      <c r="U50" t="e">
        <v>#DIV/0!</v>
      </c>
      <c r="V50" t="e">
        <v>#DIV/0!</v>
      </c>
      <c r="W50" t="e">
        <v>#DIV/0!</v>
      </c>
    </row>
    <row r="51" spans="1:23" x14ac:dyDescent="0.25">
      <c r="A51" t="s">
        <v>56</v>
      </c>
      <c r="B51" t="s">
        <v>315</v>
      </c>
      <c r="C51" t="s">
        <v>252</v>
      </c>
      <c r="D51" t="s">
        <v>266</v>
      </c>
      <c r="E51" t="s">
        <v>267</v>
      </c>
      <c r="F51">
        <v>457.1136934673367</v>
      </c>
      <c r="G51">
        <v>11281768</v>
      </c>
      <c r="H51">
        <v>10847333</v>
      </c>
      <c r="I51">
        <v>93.5</v>
      </c>
      <c r="J51">
        <v>705076.64499999944</v>
      </c>
      <c r="K51">
        <v>705076.64499999944</v>
      </c>
      <c r="L51">
        <v>367.28395061728395</v>
      </c>
      <c r="M51">
        <v>258963335.66358003</v>
      </c>
      <c r="N51">
        <v>1.8630000000000001E-2</v>
      </c>
      <c r="O51">
        <v>4824486.9434124958</v>
      </c>
      <c r="P51">
        <v>7236730.4151187437</v>
      </c>
      <c r="Q51">
        <v>266200066.07869878</v>
      </c>
      <c r="R51">
        <v>266200066.07869878</v>
      </c>
      <c r="S51" t="e">
        <v>#N/A</v>
      </c>
      <c r="T51" t="e">
        <v>#N/A</v>
      </c>
      <c r="U51" t="e">
        <v>#N/A</v>
      </c>
      <c r="V51" t="e">
        <v>#N/A</v>
      </c>
      <c r="W51" t="e">
        <v>#N/A</v>
      </c>
    </row>
    <row r="52" spans="1:23" x14ac:dyDescent="0.25">
      <c r="A52" t="s">
        <v>57</v>
      </c>
      <c r="B52" t="s">
        <v>316</v>
      </c>
      <c r="C52" t="s">
        <v>261</v>
      </c>
      <c r="D52" t="s">
        <v>266</v>
      </c>
      <c r="E52" t="s">
        <v>267</v>
      </c>
      <c r="F52">
        <v>457.1136934673367</v>
      </c>
      <c r="G52">
        <v>149311</v>
      </c>
      <c r="H52">
        <v>178776</v>
      </c>
      <c r="I52" t="s">
        <v>254</v>
      </c>
      <c r="J52" t="e">
        <v>#VALUE!</v>
      </c>
      <c r="K52">
        <v>0</v>
      </c>
      <c r="L52" t="s">
        <v>254</v>
      </c>
      <c r="M52" t="e">
        <v>#VALUE!</v>
      </c>
      <c r="N52" t="e">
        <v>#VALUE!</v>
      </c>
      <c r="O52" t="e">
        <v>#VALUE!</v>
      </c>
      <c r="P52" t="e">
        <v>#VALUE!</v>
      </c>
      <c r="Q52" t="e">
        <v>#VALUE!</v>
      </c>
      <c r="R52">
        <v>0</v>
      </c>
      <c r="S52" t="e">
        <v>#N/A</v>
      </c>
      <c r="T52" t="e">
        <v>#N/A</v>
      </c>
      <c r="U52" t="e">
        <v>#VALUE!</v>
      </c>
      <c r="V52" t="e">
        <v>#VALUE!</v>
      </c>
      <c r="W52" t="e">
        <v>#VALUE!</v>
      </c>
    </row>
    <row r="53" spans="1:23" x14ac:dyDescent="0.25">
      <c r="A53" t="s">
        <v>58</v>
      </c>
      <c r="B53" t="s">
        <v>317</v>
      </c>
      <c r="C53" t="s">
        <v>261</v>
      </c>
      <c r="D53" t="s">
        <v>253</v>
      </c>
      <c r="E53" t="s">
        <v>254</v>
      </c>
      <c r="F53" t="s">
        <v>254</v>
      </c>
      <c r="G53">
        <v>1103685</v>
      </c>
      <c r="H53">
        <v>1306312</v>
      </c>
      <c r="I53">
        <v>100</v>
      </c>
      <c r="J53">
        <v>0</v>
      </c>
      <c r="K53">
        <v>0</v>
      </c>
      <c r="L53" t="s">
        <v>254</v>
      </c>
      <c r="M53" t="e">
        <v>#VALUE!</v>
      </c>
      <c r="N53" t="e">
        <v>#VALUE!</v>
      </c>
      <c r="O53" t="e">
        <v>#VALUE!</v>
      </c>
      <c r="P53" t="e">
        <v>#VALUE!</v>
      </c>
      <c r="Q53" t="e">
        <v>#VALUE!</v>
      </c>
      <c r="R53">
        <v>0</v>
      </c>
      <c r="S53">
        <v>0</v>
      </c>
      <c r="T53">
        <v>0</v>
      </c>
      <c r="U53" t="e">
        <v>#VALUE!</v>
      </c>
      <c r="V53" t="e">
        <v>#VALUE!</v>
      </c>
      <c r="W53" t="e">
        <v>#VALUE!</v>
      </c>
    </row>
    <row r="54" spans="1:23" x14ac:dyDescent="0.25">
      <c r="A54" t="s">
        <v>59</v>
      </c>
      <c r="B54" t="s">
        <v>318</v>
      </c>
      <c r="C54" t="s">
        <v>274</v>
      </c>
      <c r="D54" t="s">
        <v>253</v>
      </c>
      <c r="E54" t="s">
        <v>254</v>
      </c>
      <c r="F54" t="s">
        <v>254</v>
      </c>
      <c r="G54">
        <v>10474410</v>
      </c>
      <c r="H54">
        <v>11053125</v>
      </c>
      <c r="I54">
        <v>99.8</v>
      </c>
      <c r="J54">
        <v>22106.250000000018</v>
      </c>
      <c r="K54">
        <v>22106.250000000018</v>
      </c>
      <c r="L54" t="s">
        <v>254</v>
      </c>
      <c r="M54" t="e">
        <v>#VALUE!</v>
      </c>
      <c r="N54" t="e">
        <v>#VALUE!</v>
      </c>
      <c r="O54" t="e">
        <v>#VALUE!</v>
      </c>
      <c r="P54" t="e">
        <v>#VALUE!</v>
      </c>
      <c r="Q54" t="e">
        <v>#VALUE!</v>
      </c>
      <c r="R54">
        <v>0</v>
      </c>
      <c r="S54">
        <v>0</v>
      </c>
      <c r="T54">
        <v>0</v>
      </c>
      <c r="U54" t="e">
        <v>#VALUE!</v>
      </c>
      <c r="V54" t="e">
        <v>#VALUE!</v>
      </c>
      <c r="W54" t="e">
        <v>#VALUE!</v>
      </c>
    </row>
    <row r="55" spans="1:23" x14ac:dyDescent="0.25">
      <c r="A55" t="s">
        <v>60</v>
      </c>
      <c r="B55" t="s">
        <v>319</v>
      </c>
      <c r="C55" t="s">
        <v>274</v>
      </c>
      <c r="D55" t="s">
        <v>253</v>
      </c>
      <c r="E55" t="s">
        <v>254</v>
      </c>
      <c r="F55" t="s">
        <v>254</v>
      </c>
      <c r="G55">
        <v>5547683</v>
      </c>
      <c r="H55">
        <v>6009458</v>
      </c>
      <c r="I55">
        <v>100</v>
      </c>
      <c r="J55">
        <v>0</v>
      </c>
      <c r="K55">
        <v>0</v>
      </c>
      <c r="L55" t="s">
        <v>254</v>
      </c>
      <c r="M55" t="e">
        <v>#VALUE!</v>
      </c>
      <c r="N55" t="e">
        <v>#VALUE!</v>
      </c>
      <c r="O55" t="e">
        <v>#VALUE!</v>
      </c>
      <c r="P55" t="e">
        <v>#VALUE!</v>
      </c>
      <c r="Q55" t="e">
        <v>#VALUE!</v>
      </c>
      <c r="R55">
        <v>0</v>
      </c>
      <c r="S55">
        <v>0</v>
      </c>
      <c r="T55">
        <v>0</v>
      </c>
      <c r="U55" t="e">
        <v>#VALUE!</v>
      </c>
      <c r="V55" t="e">
        <v>#VALUE!</v>
      </c>
      <c r="W55" t="e">
        <v>#VALUE!</v>
      </c>
    </row>
    <row r="56" spans="1:23" x14ac:dyDescent="0.25">
      <c r="A56" t="s">
        <v>61</v>
      </c>
      <c r="B56" t="s">
        <v>320</v>
      </c>
      <c r="C56" t="s">
        <v>270</v>
      </c>
      <c r="D56" t="s">
        <v>256</v>
      </c>
      <c r="E56" t="s">
        <v>254</v>
      </c>
      <c r="F56">
        <v>412.83830673143649</v>
      </c>
      <c r="G56">
        <v>834036</v>
      </c>
      <c r="H56">
        <v>1075146</v>
      </c>
      <c r="I56">
        <v>91.8</v>
      </c>
      <c r="J56">
        <v>88161.972000000082</v>
      </c>
      <c r="K56">
        <v>88161.972000000082</v>
      </c>
      <c r="L56">
        <v>356.58914728682169</v>
      </c>
      <c r="M56">
        <v>31437602.418604679</v>
      </c>
      <c r="N56">
        <v>1.8630000000000001E-2</v>
      </c>
      <c r="O56">
        <v>585682.53305860516</v>
      </c>
      <c r="P56">
        <v>878523.79958790774</v>
      </c>
      <c r="Q56">
        <v>32316126.218192589</v>
      </c>
      <c r="R56">
        <v>32316126.218192589</v>
      </c>
      <c r="S56">
        <v>5078752.6516281143</v>
      </c>
      <c r="T56">
        <v>76181289.774421722</v>
      </c>
      <c r="U56">
        <v>0.42420030317001672</v>
      </c>
      <c r="V56">
        <v>0.14140010105667225</v>
      </c>
      <c r="W56">
        <v>1.2726009095100501</v>
      </c>
    </row>
    <row r="57" spans="1:23" x14ac:dyDescent="0.25">
      <c r="A57" t="s">
        <v>62</v>
      </c>
      <c r="B57" t="s">
        <v>321</v>
      </c>
      <c r="C57" t="s">
        <v>252</v>
      </c>
      <c r="D57" t="s">
        <v>266</v>
      </c>
      <c r="E57" t="s">
        <v>267</v>
      </c>
      <c r="F57">
        <v>457.1136934673367</v>
      </c>
      <c r="G57">
        <v>71167</v>
      </c>
      <c r="H57">
        <v>76952</v>
      </c>
      <c r="I57" t="s">
        <v>254</v>
      </c>
      <c r="J57" t="e">
        <v>#VALUE!</v>
      </c>
      <c r="K57">
        <v>0</v>
      </c>
      <c r="L57" t="s">
        <v>254</v>
      </c>
      <c r="M57" t="e">
        <v>#VALUE!</v>
      </c>
      <c r="N57" t="e">
        <v>#VALUE!</v>
      </c>
      <c r="O57" t="e">
        <v>#VALUE!</v>
      </c>
      <c r="P57" t="e">
        <v>#VALUE!</v>
      </c>
      <c r="Q57" t="e">
        <v>#VALUE!</v>
      </c>
      <c r="R57">
        <v>0</v>
      </c>
      <c r="S57">
        <v>0</v>
      </c>
      <c r="T57">
        <v>0</v>
      </c>
      <c r="U57" t="e">
        <v>#VALUE!</v>
      </c>
      <c r="V57" t="e">
        <v>#VALUE!</v>
      </c>
      <c r="W57" t="e">
        <v>#VALUE!</v>
      </c>
    </row>
    <row r="58" spans="1:23" x14ac:dyDescent="0.25">
      <c r="A58" t="s">
        <v>63</v>
      </c>
      <c r="B58" t="s">
        <v>322</v>
      </c>
      <c r="C58" t="s">
        <v>252</v>
      </c>
      <c r="D58" t="s">
        <v>266</v>
      </c>
      <c r="E58" t="s">
        <v>267</v>
      </c>
      <c r="F58">
        <v>457.1136934673367</v>
      </c>
      <c r="G58">
        <v>10016797</v>
      </c>
      <c r="H58">
        <v>12218615</v>
      </c>
      <c r="I58">
        <v>81.8</v>
      </c>
      <c r="J58">
        <v>2223787.9300000006</v>
      </c>
      <c r="K58">
        <v>2223787.9300000006</v>
      </c>
      <c r="L58">
        <v>457.1136934673367</v>
      </c>
      <c r="M58">
        <v>1016523914.1703835</v>
      </c>
      <c r="N58">
        <v>1.8630000000000001E-2</v>
      </c>
      <c r="O58">
        <v>18937840.520994246</v>
      </c>
      <c r="P58">
        <v>28406760.781491369</v>
      </c>
      <c r="Q58">
        <v>1044930674.9518749</v>
      </c>
      <c r="R58">
        <v>1044930674.9518749</v>
      </c>
      <c r="S58">
        <v>0</v>
      </c>
      <c r="T58">
        <v>0</v>
      </c>
      <c r="U58" t="e">
        <v>#DIV/0!</v>
      </c>
      <c r="V58" t="e">
        <v>#DIV/0!</v>
      </c>
      <c r="W58" t="e">
        <v>#DIV/0!</v>
      </c>
    </row>
    <row r="59" spans="1:23" x14ac:dyDescent="0.25">
      <c r="A59" t="s">
        <v>64</v>
      </c>
      <c r="B59" t="s">
        <v>323</v>
      </c>
      <c r="C59" t="s">
        <v>252</v>
      </c>
      <c r="D59" t="s">
        <v>266</v>
      </c>
      <c r="E59" t="s">
        <v>267</v>
      </c>
      <c r="F59">
        <v>457.1136934673367</v>
      </c>
      <c r="G59">
        <v>15001072</v>
      </c>
      <c r="H59">
        <v>19648546</v>
      </c>
      <c r="I59">
        <v>85.3</v>
      </c>
      <c r="J59">
        <v>2888336.2620000006</v>
      </c>
      <c r="K59">
        <v>2888336.2620000006</v>
      </c>
      <c r="L59">
        <v>3565.9373151981076</v>
      </c>
      <c r="M59">
        <v>10299626055.505619</v>
      </c>
      <c r="N59">
        <v>1.8630000000000001E-2</v>
      </c>
      <c r="O59">
        <v>191882033.41406968</v>
      </c>
      <c r="P59">
        <v>287823050.12110454</v>
      </c>
      <c r="Q59">
        <v>10587449105.626724</v>
      </c>
      <c r="R59">
        <v>10587449105.626724</v>
      </c>
      <c r="S59">
        <v>4514143318.2999992</v>
      </c>
      <c r="T59">
        <v>67712149774.499985</v>
      </c>
      <c r="U59">
        <v>0.1563596657451555</v>
      </c>
      <c r="V59">
        <v>5.2119888581718503E-2</v>
      </c>
      <c r="W59">
        <v>0.46907899723546653</v>
      </c>
    </row>
    <row r="60" spans="1:23" x14ac:dyDescent="0.25">
      <c r="A60" t="s">
        <v>65</v>
      </c>
      <c r="B60" t="s">
        <v>324</v>
      </c>
      <c r="C60" t="s">
        <v>270</v>
      </c>
      <c r="D60" t="s">
        <v>256</v>
      </c>
      <c r="E60" t="s">
        <v>257</v>
      </c>
      <c r="F60">
        <v>412.83830673143649</v>
      </c>
      <c r="G60">
        <v>78075705</v>
      </c>
      <c r="H60">
        <v>102552797</v>
      </c>
      <c r="I60">
        <v>99.3</v>
      </c>
      <c r="J60">
        <v>717869.57900000061</v>
      </c>
      <c r="K60">
        <v>717869.57900000061</v>
      </c>
      <c r="L60" t="s">
        <v>254</v>
      </c>
      <c r="M60" t="e">
        <v>#VALUE!</v>
      </c>
      <c r="N60" t="e">
        <v>#VALUE!</v>
      </c>
      <c r="O60" t="e">
        <v>#VALUE!</v>
      </c>
      <c r="P60" t="e">
        <v>#VALUE!</v>
      </c>
      <c r="Q60" t="e">
        <v>#VALUE!</v>
      </c>
      <c r="R60">
        <v>0</v>
      </c>
      <c r="S60">
        <v>23289663255.304184</v>
      </c>
      <c r="T60">
        <v>349344948829.56274</v>
      </c>
      <c r="U60" t="e">
        <v>#VALUE!</v>
      </c>
      <c r="V60" t="e">
        <v>#VALUE!</v>
      </c>
      <c r="W60" t="e">
        <v>#VALUE!</v>
      </c>
    </row>
    <row r="61" spans="1:23" x14ac:dyDescent="0.25">
      <c r="A61" t="s">
        <v>66</v>
      </c>
      <c r="B61" t="s">
        <v>325</v>
      </c>
      <c r="C61" t="s">
        <v>270</v>
      </c>
      <c r="D61" t="s">
        <v>266</v>
      </c>
      <c r="E61" t="s">
        <v>267</v>
      </c>
      <c r="F61">
        <v>457.1136934673367</v>
      </c>
      <c r="G61">
        <v>6218195</v>
      </c>
      <c r="H61">
        <v>6874758</v>
      </c>
      <c r="I61">
        <v>90</v>
      </c>
      <c r="J61">
        <v>687475.79999999981</v>
      </c>
      <c r="K61">
        <v>687475.79999999981</v>
      </c>
      <c r="L61">
        <v>326.61290322580646</v>
      </c>
      <c r="M61">
        <v>224538466.93548381</v>
      </c>
      <c r="N61">
        <v>1.8630000000000001E-2</v>
      </c>
      <c r="O61">
        <v>4183151.6390080638</v>
      </c>
      <c r="P61">
        <v>6274727.4585120957</v>
      </c>
      <c r="Q61">
        <v>230813194.39399591</v>
      </c>
      <c r="R61">
        <v>230813194.39399591</v>
      </c>
      <c r="S61">
        <v>0</v>
      </c>
      <c r="T61">
        <v>0</v>
      </c>
      <c r="U61" t="e">
        <v>#DIV/0!</v>
      </c>
      <c r="V61" t="e">
        <v>#DIV/0!</v>
      </c>
      <c r="W61" t="e">
        <v>#DIV/0!</v>
      </c>
    </row>
    <row r="62" spans="1:23" x14ac:dyDescent="0.25">
      <c r="A62" t="s">
        <v>67</v>
      </c>
      <c r="B62" t="s">
        <v>326</v>
      </c>
      <c r="C62" t="s">
        <v>261</v>
      </c>
      <c r="D62" t="s">
        <v>263</v>
      </c>
      <c r="E62" t="s">
        <v>264</v>
      </c>
      <c r="F62">
        <v>68.964152792292879</v>
      </c>
      <c r="G62">
        <v>696167</v>
      </c>
      <c r="H62">
        <v>1138788</v>
      </c>
      <c r="I62" t="s">
        <v>254</v>
      </c>
      <c r="J62" t="e">
        <v>#VALUE!</v>
      </c>
      <c r="K62">
        <v>0</v>
      </c>
      <c r="L62">
        <v>199.58419958419958</v>
      </c>
      <c r="M62" t="e">
        <v>#VALUE!</v>
      </c>
      <c r="N62" t="e">
        <v>#VALUE!</v>
      </c>
      <c r="O62" t="e">
        <v>#VALUE!</v>
      </c>
      <c r="P62" t="e">
        <v>#VALUE!</v>
      </c>
      <c r="Q62" t="e">
        <v>#VALUE!</v>
      </c>
      <c r="R62">
        <v>0</v>
      </c>
      <c r="S62">
        <v>32432169.812852997</v>
      </c>
      <c r="T62">
        <v>486482547.19279498</v>
      </c>
      <c r="U62" t="e">
        <v>#VALUE!</v>
      </c>
      <c r="V62" t="e">
        <v>#VALUE!</v>
      </c>
      <c r="W62" t="e">
        <v>#VALUE!</v>
      </c>
    </row>
    <row r="63" spans="1:23" x14ac:dyDescent="0.25">
      <c r="A63" t="s">
        <v>68</v>
      </c>
      <c r="B63" t="s">
        <v>327</v>
      </c>
      <c r="C63" t="s">
        <v>248</v>
      </c>
      <c r="D63" t="s">
        <v>263</v>
      </c>
      <c r="E63" t="s">
        <v>264</v>
      </c>
      <c r="F63">
        <v>68.964152792292879</v>
      </c>
      <c r="G63">
        <v>5741159</v>
      </c>
      <c r="H63">
        <v>9782455</v>
      </c>
      <c r="I63" t="s">
        <v>254</v>
      </c>
      <c r="J63" t="e">
        <v>#VALUE!</v>
      </c>
      <c r="K63">
        <v>0</v>
      </c>
      <c r="L63">
        <v>67.75170325510976</v>
      </c>
      <c r="M63" t="e">
        <v>#VALUE!</v>
      </c>
      <c r="N63" t="e">
        <v>#VALUE!</v>
      </c>
      <c r="O63" t="e">
        <v>#VALUE!</v>
      </c>
      <c r="P63" t="e">
        <v>#VALUE!</v>
      </c>
      <c r="Q63" t="e">
        <v>#VALUE!</v>
      </c>
      <c r="R63">
        <v>0</v>
      </c>
      <c r="S63">
        <v>0</v>
      </c>
      <c r="T63">
        <v>0</v>
      </c>
      <c r="U63" t="e">
        <v>#VALUE!</v>
      </c>
      <c r="V63" t="e">
        <v>#VALUE!</v>
      </c>
      <c r="W63" t="e">
        <v>#VALUE!</v>
      </c>
    </row>
    <row r="64" spans="1:23" x14ac:dyDescent="0.25">
      <c r="A64" t="s">
        <v>69</v>
      </c>
      <c r="B64" t="s">
        <v>328</v>
      </c>
      <c r="C64" t="s">
        <v>274</v>
      </c>
      <c r="D64" t="s">
        <v>253</v>
      </c>
      <c r="E64" t="s">
        <v>254</v>
      </c>
      <c r="F64" t="s">
        <v>254</v>
      </c>
      <c r="G64">
        <v>1336887</v>
      </c>
      <c r="H64">
        <v>1212150</v>
      </c>
      <c r="I64">
        <v>99.1</v>
      </c>
      <c r="J64">
        <v>10909.350000000009</v>
      </c>
      <c r="K64">
        <v>10909.350000000009</v>
      </c>
      <c r="L64" t="s">
        <v>254</v>
      </c>
      <c r="M64" t="e">
        <v>#VALUE!</v>
      </c>
      <c r="N64" t="e">
        <v>#VALUE!</v>
      </c>
      <c r="O64" t="e">
        <v>#VALUE!</v>
      </c>
      <c r="P64" t="e">
        <v>#VALUE!</v>
      </c>
      <c r="Q64" t="e">
        <v>#VALUE!</v>
      </c>
      <c r="R64">
        <v>0</v>
      </c>
      <c r="S64">
        <v>0</v>
      </c>
      <c r="T64">
        <v>0</v>
      </c>
      <c r="U64" t="e">
        <v>#VALUE!</v>
      </c>
      <c r="V64" t="e">
        <v>#VALUE!</v>
      </c>
      <c r="W64" t="e">
        <v>#VALUE!</v>
      </c>
    </row>
    <row r="65" spans="1:23" x14ac:dyDescent="0.25">
      <c r="A65" t="s">
        <v>70</v>
      </c>
      <c r="B65" t="s">
        <v>329</v>
      </c>
      <c r="C65" t="s">
        <v>248</v>
      </c>
      <c r="D65" t="s">
        <v>263</v>
      </c>
      <c r="E65" t="s">
        <v>264</v>
      </c>
      <c r="F65">
        <v>68.964152792292879</v>
      </c>
      <c r="G65">
        <v>87095281</v>
      </c>
      <c r="H65">
        <v>137669707</v>
      </c>
      <c r="I65">
        <v>47.8</v>
      </c>
      <c r="J65">
        <v>71863587.054000005</v>
      </c>
      <c r="K65">
        <v>71863587.054000005</v>
      </c>
      <c r="L65">
        <v>72.395309194717711</v>
      </c>
      <c r="M65">
        <v>5202586604.6158428</v>
      </c>
      <c r="N65">
        <v>1.8630000000000001E-2</v>
      </c>
      <c r="O65">
        <v>96924188.443993151</v>
      </c>
      <c r="P65">
        <v>145386282.66598973</v>
      </c>
      <c r="Q65">
        <v>5347972887.2818327</v>
      </c>
      <c r="R65">
        <v>5347972887.2818327</v>
      </c>
      <c r="S65">
        <v>428053201.78108758</v>
      </c>
      <c r="T65">
        <v>6420798026.7163134</v>
      </c>
      <c r="U65">
        <v>0.8329140497846903</v>
      </c>
      <c r="V65">
        <v>0.27763801659489673</v>
      </c>
      <c r="W65">
        <v>2.4987421493540709</v>
      </c>
    </row>
    <row r="66" spans="1:23" x14ac:dyDescent="0.25">
      <c r="A66" t="s">
        <v>71</v>
      </c>
      <c r="B66" t="s">
        <v>330</v>
      </c>
      <c r="C66" t="s">
        <v>261</v>
      </c>
      <c r="D66" t="s">
        <v>253</v>
      </c>
      <c r="E66" t="s">
        <v>254</v>
      </c>
      <c r="F66" t="s">
        <v>254</v>
      </c>
      <c r="G66">
        <v>49581</v>
      </c>
      <c r="H66">
        <v>51875</v>
      </c>
      <c r="I66" t="s">
        <v>254</v>
      </c>
      <c r="J66" t="e">
        <v>#VALUE!</v>
      </c>
      <c r="K66">
        <v>0</v>
      </c>
      <c r="L66" t="s">
        <v>254</v>
      </c>
      <c r="M66" t="e">
        <v>#VALUE!</v>
      </c>
      <c r="N66" t="e">
        <v>#VALUE!</v>
      </c>
      <c r="O66" t="e">
        <v>#VALUE!</v>
      </c>
      <c r="P66" t="e">
        <v>#VALUE!</v>
      </c>
      <c r="Q66" t="e">
        <v>#VALUE!</v>
      </c>
      <c r="R66">
        <v>0</v>
      </c>
      <c r="S66" t="e">
        <v>#N/A</v>
      </c>
      <c r="T66" t="e">
        <v>#N/A</v>
      </c>
      <c r="U66" t="e">
        <v>#VALUE!</v>
      </c>
      <c r="V66" t="e">
        <v>#VALUE!</v>
      </c>
      <c r="W66" t="e">
        <v>#VALUE!</v>
      </c>
    </row>
    <row r="67" spans="1:23" x14ac:dyDescent="0.25">
      <c r="A67" t="s">
        <v>72</v>
      </c>
      <c r="B67" t="s">
        <v>331</v>
      </c>
      <c r="C67" t="s">
        <v>252</v>
      </c>
      <c r="D67" t="s">
        <v>259</v>
      </c>
      <c r="E67" t="s">
        <v>332</v>
      </c>
      <c r="F67">
        <v>162.92664529511597</v>
      </c>
      <c r="G67">
        <v>860559</v>
      </c>
      <c r="H67">
        <v>939469</v>
      </c>
      <c r="I67">
        <v>96.3</v>
      </c>
      <c r="J67">
        <v>34760.353000000032</v>
      </c>
      <c r="K67">
        <v>34760.353000000032</v>
      </c>
      <c r="L67">
        <v>416.66666666666669</v>
      </c>
      <c r="M67">
        <v>14483480.416666681</v>
      </c>
      <c r="N67">
        <v>1.8630000000000001E-2</v>
      </c>
      <c r="O67">
        <v>269827.2401625003</v>
      </c>
      <c r="P67">
        <v>404740.86024375045</v>
      </c>
      <c r="Q67">
        <v>14888221.276910432</v>
      </c>
      <c r="R67">
        <v>14888221.276910432</v>
      </c>
      <c r="S67">
        <v>314050.88359484967</v>
      </c>
      <c r="T67">
        <v>4710763.2539227447</v>
      </c>
      <c r="U67">
        <v>3.1604690098813006</v>
      </c>
      <c r="V67">
        <v>1.0534896699604337</v>
      </c>
      <c r="W67">
        <v>9.4814070296439024</v>
      </c>
    </row>
    <row r="68" spans="1:23" x14ac:dyDescent="0.25">
      <c r="A68" t="s">
        <v>73</v>
      </c>
      <c r="B68" t="s">
        <v>333</v>
      </c>
      <c r="C68" t="s">
        <v>274</v>
      </c>
      <c r="D68" t="s">
        <v>253</v>
      </c>
      <c r="E68" t="s">
        <v>254</v>
      </c>
      <c r="F68" t="s">
        <v>254</v>
      </c>
      <c r="G68">
        <v>5363352</v>
      </c>
      <c r="H68">
        <v>5649744</v>
      </c>
      <c r="I68">
        <v>100</v>
      </c>
      <c r="J68">
        <v>0</v>
      </c>
      <c r="K68">
        <v>0</v>
      </c>
      <c r="L68" t="s">
        <v>254</v>
      </c>
      <c r="M68" t="e">
        <v>#VALUE!</v>
      </c>
      <c r="N68" t="e">
        <v>#VALUE!</v>
      </c>
      <c r="O68" t="e">
        <v>#VALUE!</v>
      </c>
      <c r="P68" t="e">
        <v>#VALUE!</v>
      </c>
      <c r="Q68" t="e">
        <v>#VALUE!</v>
      </c>
      <c r="R68">
        <v>0</v>
      </c>
      <c r="S68">
        <v>0</v>
      </c>
      <c r="T68">
        <v>0</v>
      </c>
      <c r="U68" t="e">
        <v>#VALUE!</v>
      </c>
      <c r="V68" t="e">
        <v>#VALUE!</v>
      </c>
      <c r="W68" t="e">
        <v>#VALUE!</v>
      </c>
    </row>
    <row r="69" spans="1:23" x14ac:dyDescent="0.25">
      <c r="A69" t="s">
        <v>74</v>
      </c>
      <c r="B69" t="s">
        <v>334</v>
      </c>
      <c r="C69" t="s">
        <v>274</v>
      </c>
      <c r="D69" t="s">
        <v>253</v>
      </c>
      <c r="E69" t="s">
        <v>254</v>
      </c>
      <c r="F69" t="s">
        <v>254</v>
      </c>
      <c r="G69">
        <v>65031235</v>
      </c>
      <c r="H69">
        <v>69286370</v>
      </c>
      <c r="I69">
        <v>100</v>
      </c>
      <c r="J69">
        <v>0</v>
      </c>
      <c r="K69">
        <v>0</v>
      </c>
      <c r="L69" t="s">
        <v>254</v>
      </c>
      <c r="M69" t="e">
        <v>#VALUE!</v>
      </c>
      <c r="N69" t="e">
        <v>#VALUE!</v>
      </c>
      <c r="O69" t="e">
        <v>#VALUE!</v>
      </c>
      <c r="P69" t="e">
        <v>#VALUE!</v>
      </c>
      <c r="Q69" t="e">
        <v>#VALUE!</v>
      </c>
      <c r="R69">
        <v>0</v>
      </c>
      <c r="S69">
        <v>0</v>
      </c>
      <c r="T69">
        <v>0</v>
      </c>
      <c r="U69" t="e">
        <v>#VALUE!</v>
      </c>
      <c r="V69" t="e">
        <v>#VALUE!</v>
      </c>
      <c r="W69" t="e">
        <v>#VALUE!</v>
      </c>
    </row>
    <row r="70" spans="1:23" x14ac:dyDescent="0.25">
      <c r="A70" t="s">
        <v>75</v>
      </c>
      <c r="B70" t="s">
        <v>335</v>
      </c>
      <c r="C70" t="s">
        <v>261</v>
      </c>
      <c r="D70" t="s">
        <v>259</v>
      </c>
      <c r="E70" t="s">
        <v>332</v>
      </c>
      <c r="F70">
        <v>162.92664529511597</v>
      </c>
      <c r="G70">
        <v>268065</v>
      </c>
      <c r="H70">
        <v>318041</v>
      </c>
      <c r="I70">
        <v>100</v>
      </c>
      <c r="J70">
        <v>0</v>
      </c>
      <c r="K70">
        <v>0</v>
      </c>
      <c r="L70">
        <v>470.58823529411762</v>
      </c>
      <c r="M70">
        <v>0</v>
      </c>
      <c r="N70" t="e">
        <v>#DIV/0!</v>
      </c>
      <c r="O70">
        <v>0</v>
      </c>
      <c r="P70">
        <v>0</v>
      </c>
      <c r="Q70">
        <v>0</v>
      </c>
      <c r="R70">
        <v>0</v>
      </c>
      <c r="S70" t="e">
        <v>#N/A</v>
      </c>
      <c r="T70" t="e">
        <v>#N/A</v>
      </c>
      <c r="U70" t="e">
        <v>#N/A</v>
      </c>
      <c r="V70" t="e">
        <v>#N/A</v>
      </c>
      <c r="W70" t="e">
        <v>#N/A</v>
      </c>
    </row>
    <row r="71" spans="1:23" x14ac:dyDescent="0.25">
      <c r="A71" t="s">
        <v>76</v>
      </c>
      <c r="B71" t="s">
        <v>336</v>
      </c>
      <c r="C71" t="s">
        <v>252</v>
      </c>
      <c r="D71" t="s">
        <v>263</v>
      </c>
      <c r="E71" t="s">
        <v>264</v>
      </c>
      <c r="F71">
        <v>68.964152792292879</v>
      </c>
      <c r="G71">
        <v>1556222</v>
      </c>
      <c r="H71">
        <v>2382369</v>
      </c>
      <c r="I71">
        <v>91.1</v>
      </c>
      <c r="J71">
        <v>212030.84100000019</v>
      </c>
      <c r="K71">
        <v>212030.84100000019</v>
      </c>
      <c r="L71">
        <v>288.34355828220856</v>
      </c>
      <c r="M71">
        <v>61137727.159509249</v>
      </c>
      <c r="N71">
        <v>1.8630000000000001E-2</v>
      </c>
      <c r="O71">
        <v>1138995.8569816574</v>
      </c>
      <c r="P71">
        <v>1708493.7854724862</v>
      </c>
      <c r="Q71">
        <v>62846220.944981739</v>
      </c>
      <c r="R71">
        <v>62846220.944981739</v>
      </c>
      <c r="S71">
        <v>23311243.399391912</v>
      </c>
      <c r="T71">
        <v>349668650.9908787</v>
      </c>
      <c r="U71">
        <v>0.1797307844637783</v>
      </c>
      <c r="V71">
        <v>5.9910261487926102E-2</v>
      </c>
      <c r="W71">
        <v>0.53919235339133487</v>
      </c>
    </row>
    <row r="72" spans="1:23" x14ac:dyDescent="0.25">
      <c r="A72" t="s">
        <v>77</v>
      </c>
      <c r="B72" t="s">
        <v>337</v>
      </c>
      <c r="C72" t="s">
        <v>248</v>
      </c>
      <c r="D72" t="s">
        <v>263</v>
      </c>
      <c r="E72" t="s">
        <v>264</v>
      </c>
      <c r="F72">
        <v>68.964152792292879</v>
      </c>
      <c r="G72">
        <v>1680640</v>
      </c>
      <c r="H72">
        <v>3056357</v>
      </c>
      <c r="I72">
        <v>88.9</v>
      </c>
      <c r="J72">
        <v>339255.62699999998</v>
      </c>
      <c r="K72">
        <v>339255.62699999998</v>
      </c>
      <c r="L72">
        <v>68.964152792292879</v>
      </c>
      <c r="M72">
        <v>23396476.896073122</v>
      </c>
      <c r="N72">
        <v>1.8630000000000001E-2</v>
      </c>
      <c r="O72">
        <v>435876.36457384226</v>
      </c>
      <c r="P72">
        <v>653814.54686076345</v>
      </c>
      <c r="Q72">
        <v>24050291.442933884</v>
      </c>
      <c r="R72">
        <v>24050291.442933884</v>
      </c>
      <c r="S72">
        <v>0</v>
      </c>
      <c r="T72">
        <v>0</v>
      </c>
      <c r="U72" t="e">
        <v>#DIV/0!</v>
      </c>
      <c r="V72" t="e">
        <v>#DIV/0!</v>
      </c>
      <c r="W72" t="e">
        <v>#DIV/0!</v>
      </c>
    </row>
    <row r="73" spans="1:23" x14ac:dyDescent="0.25">
      <c r="A73" t="s">
        <v>78</v>
      </c>
      <c r="B73" t="s">
        <v>338</v>
      </c>
      <c r="C73" t="s">
        <v>270</v>
      </c>
      <c r="D73" t="s">
        <v>253</v>
      </c>
      <c r="E73" t="s">
        <v>271</v>
      </c>
      <c r="F73">
        <v>270.56505523889945</v>
      </c>
      <c r="G73">
        <v>4452800</v>
      </c>
      <c r="H73">
        <v>3953077</v>
      </c>
      <c r="I73">
        <v>97.3</v>
      </c>
      <c r="J73">
        <v>106733.0790000001</v>
      </c>
      <c r="K73">
        <v>106733.0790000001</v>
      </c>
      <c r="L73">
        <v>270.56505523889945</v>
      </c>
      <c r="M73">
        <v>28878241.415452845</v>
      </c>
      <c r="N73">
        <v>1.8630000000000001E-2</v>
      </c>
      <c r="O73">
        <v>538001.63756988652</v>
      </c>
      <c r="P73">
        <v>807002.45635482972</v>
      </c>
      <c r="Q73">
        <v>29685243.871807676</v>
      </c>
      <c r="R73">
        <v>29685243.871807676</v>
      </c>
      <c r="S73">
        <v>64011952.589350849</v>
      </c>
      <c r="T73">
        <v>960179288.84026277</v>
      </c>
      <c r="U73">
        <v>3.0916355119117934E-2</v>
      </c>
      <c r="V73">
        <v>1.0305451706372645E-2</v>
      </c>
      <c r="W73">
        <v>9.2749065357353805E-2</v>
      </c>
    </row>
    <row r="74" spans="1:23" x14ac:dyDescent="0.25">
      <c r="A74" t="s">
        <v>79</v>
      </c>
      <c r="B74" t="s">
        <v>339</v>
      </c>
      <c r="C74" t="s">
        <v>274</v>
      </c>
      <c r="D74" t="s">
        <v>253</v>
      </c>
      <c r="E74" t="s">
        <v>254</v>
      </c>
      <c r="F74" t="s">
        <v>254</v>
      </c>
      <c r="G74">
        <v>81776930</v>
      </c>
      <c r="H74">
        <v>79551501</v>
      </c>
      <c r="I74">
        <v>100</v>
      </c>
      <c r="J74">
        <v>0</v>
      </c>
      <c r="K74">
        <v>0</v>
      </c>
      <c r="L74" t="s">
        <v>254</v>
      </c>
      <c r="M74" t="e">
        <v>#VALUE!</v>
      </c>
      <c r="N74" t="e">
        <v>#VALUE!</v>
      </c>
      <c r="O74" t="e">
        <v>#VALUE!</v>
      </c>
      <c r="P74" t="e">
        <v>#VALUE!</v>
      </c>
      <c r="Q74" t="e">
        <v>#VALUE!</v>
      </c>
      <c r="R74">
        <v>0</v>
      </c>
      <c r="S74">
        <v>2388406140.9158025</v>
      </c>
      <c r="T74">
        <v>35826092113.737038</v>
      </c>
      <c r="U74" t="e">
        <v>#VALUE!</v>
      </c>
      <c r="V74" t="e">
        <v>#VALUE!</v>
      </c>
      <c r="W74" t="e">
        <v>#VALUE!</v>
      </c>
    </row>
    <row r="75" spans="1:23" x14ac:dyDescent="0.25">
      <c r="A75" t="s">
        <v>80</v>
      </c>
      <c r="B75" t="s">
        <v>340</v>
      </c>
      <c r="C75" t="s">
        <v>270</v>
      </c>
      <c r="D75" t="s">
        <v>263</v>
      </c>
      <c r="E75" t="s">
        <v>264</v>
      </c>
      <c r="F75">
        <v>68.964152792292879</v>
      </c>
      <c r="G75">
        <v>24262901</v>
      </c>
      <c r="H75">
        <v>35264291</v>
      </c>
      <c r="I75">
        <v>84.7</v>
      </c>
      <c r="J75">
        <v>5395436.523000001</v>
      </c>
      <c r="K75">
        <v>5395436.523000001</v>
      </c>
      <c r="L75">
        <v>44.400592007893437</v>
      </c>
      <c r="M75">
        <v>239560575.76221019</v>
      </c>
      <c r="N75">
        <v>1.8629999999999997E-2</v>
      </c>
      <c r="O75">
        <v>4463013.5264499756</v>
      </c>
      <c r="P75">
        <v>6694520.2896749629</v>
      </c>
      <c r="Q75">
        <v>246255096.05188516</v>
      </c>
      <c r="R75">
        <v>246255096.05188516</v>
      </c>
      <c r="S75">
        <v>1119684422.0052061</v>
      </c>
      <c r="T75">
        <v>16795266330.078091</v>
      </c>
      <c r="U75">
        <v>1.4662172734401657E-2</v>
      </c>
      <c r="V75">
        <v>4.8873909114672195E-3</v>
      </c>
      <c r="W75">
        <v>4.3986518203204969E-2</v>
      </c>
    </row>
    <row r="76" spans="1:23" x14ac:dyDescent="0.25">
      <c r="A76" t="s">
        <v>81</v>
      </c>
      <c r="B76" t="s">
        <v>341</v>
      </c>
      <c r="C76" t="s">
        <v>274</v>
      </c>
      <c r="D76" t="s">
        <v>253</v>
      </c>
      <c r="E76" t="s">
        <v>254</v>
      </c>
      <c r="F76" t="s">
        <v>254</v>
      </c>
      <c r="G76">
        <v>11307502</v>
      </c>
      <c r="H76">
        <v>10975530</v>
      </c>
      <c r="I76">
        <v>99.8</v>
      </c>
      <c r="J76">
        <v>21951.060000000019</v>
      </c>
      <c r="K76">
        <v>21951.060000000019</v>
      </c>
      <c r="L76" t="s">
        <v>254</v>
      </c>
      <c r="M76" t="e">
        <v>#VALUE!</v>
      </c>
      <c r="N76" t="e">
        <v>#VALUE!</v>
      </c>
      <c r="O76" t="e">
        <v>#VALUE!</v>
      </c>
      <c r="P76" t="e">
        <v>#VALUE!</v>
      </c>
      <c r="Q76" t="e">
        <v>#VALUE!</v>
      </c>
      <c r="R76">
        <v>0</v>
      </c>
      <c r="S76">
        <v>0</v>
      </c>
      <c r="T76">
        <v>0</v>
      </c>
      <c r="U76" t="e">
        <v>#VALUE!</v>
      </c>
      <c r="V76" t="e">
        <v>#VALUE!</v>
      </c>
      <c r="W76" t="e">
        <v>#VALUE!</v>
      </c>
    </row>
    <row r="77" spans="1:23" x14ac:dyDescent="0.25">
      <c r="A77" t="s">
        <v>82</v>
      </c>
      <c r="B77" t="s">
        <v>342</v>
      </c>
      <c r="C77" t="s">
        <v>261</v>
      </c>
      <c r="D77" t="s">
        <v>253</v>
      </c>
      <c r="E77" t="s">
        <v>254</v>
      </c>
      <c r="F77" t="s">
        <v>254</v>
      </c>
      <c r="G77">
        <v>56905</v>
      </c>
      <c r="H77">
        <v>54649</v>
      </c>
      <c r="I77">
        <v>100</v>
      </c>
      <c r="J77">
        <v>0</v>
      </c>
      <c r="K77">
        <v>0</v>
      </c>
      <c r="L77" t="s">
        <v>254</v>
      </c>
      <c r="M77" t="e">
        <v>#VALUE!</v>
      </c>
      <c r="N77" t="e">
        <v>#VALUE!</v>
      </c>
      <c r="O77" t="e">
        <v>#VALUE!</v>
      </c>
      <c r="P77" t="e">
        <v>#VALUE!</v>
      </c>
      <c r="Q77" t="e">
        <v>#VALUE!</v>
      </c>
      <c r="R77">
        <v>0</v>
      </c>
      <c r="S77" t="e">
        <v>#N/A</v>
      </c>
      <c r="T77" t="e">
        <v>#N/A</v>
      </c>
      <c r="U77" t="e">
        <v>#VALUE!</v>
      </c>
      <c r="V77" t="e">
        <v>#VALUE!</v>
      </c>
      <c r="W77" t="e">
        <v>#VALUE!</v>
      </c>
    </row>
    <row r="78" spans="1:23" x14ac:dyDescent="0.25">
      <c r="A78" t="s">
        <v>83</v>
      </c>
      <c r="B78" t="s">
        <v>343</v>
      </c>
      <c r="C78" t="s">
        <v>252</v>
      </c>
      <c r="D78" t="s">
        <v>266</v>
      </c>
      <c r="E78" t="s">
        <v>267</v>
      </c>
      <c r="F78">
        <v>457.1136934673367</v>
      </c>
      <c r="G78">
        <v>104677</v>
      </c>
      <c r="H78">
        <v>107433</v>
      </c>
      <c r="I78">
        <v>96.7</v>
      </c>
      <c r="J78">
        <v>3545.2889999999911</v>
      </c>
      <c r="K78">
        <v>3545.2889999999911</v>
      </c>
      <c r="L78">
        <v>333.33333333333331</v>
      </c>
      <c r="M78">
        <v>1181762.999999997</v>
      </c>
      <c r="N78">
        <v>1.8630000000000001E-2</v>
      </c>
      <c r="O78">
        <v>22016.244689999945</v>
      </c>
      <c r="P78">
        <v>33024.367034999916</v>
      </c>
      <c r="Q78">
        <v>1214787.3670349969</v>
      </c>
      <c r="R78">
        <v>1214787.3670349969</v>
      </c>
      <c r="S78">
        <v>0</v>
      </c>
      <c r="T78">
        <v>0</v>
      </c>
      <c r="U78" t="e">
        <v>#DIV/0!</v>
      </c>
      <c r="V78" t="e">
        <v>#DIV/0!</v>
      </c>
      <c r="W78" t="e">
        <v>#DIV/0!</v>
      </c>
    </row>
    <row r="79" spans="1:23" x14ac:dyDescent="0.25">
      <c r="A79" t="s">
        <v>84</v>
      </c>
      <c r="B79" t="s">
        <v>344</v>
      </c>
      <c r="C79" t="s">
        <v>261</v>
      </c>
      <c r="D79" t="s">
        <v>259</v>
      </c>
      <c r="E79" t="s">
        <v>332</v>
      </c>
      <c r="F79">
        <v>162.92664529511597</v>
      </c>
      <c r="G79">
        <v>159440</v>
      </c>
      <c r="H79">
        <v>200008</v>
      </c>
      <c r="I79">
        <v>99.5</v>
      </c>
      <c r="J79">
        <v>1000.0400000000009</v>
      </c>
      <c r="K79">
        <v>1000.0400000000009</v>
      </c>
      <c r="L79">
        <v>545.4545454545455</v>
      </c>
      <c r="M79">
        <v>545476.36363636411</v>
      </c>
      <c r="N79">
        <v>1.8630000000000001E-2</v>
      </c>
      <c r="O79">
        <v>10162.224654545464</v>
      </c>
      <c r="P79">
        <v>15243.336981818196</v>
      </c>
      <c r="Q79">
        <v>560719.70061818231</v>
      </c>
      <c r="R79">
        <v>560719.70061818231</v>
      </c>
      <c r="S79" t="e">
        <v>#N/A</v>
      </c>
      <c r="T79" t="e">
        <v>#N/A</v>
      </c>
      <c r="U79" t="e">
        <v>#N/A</v>
      </c>
      <c r="V79" t="e">
        <v>#N/A</v>
      </c>
      <c r="W79" t="e">
        <v>#N/A</v>
      </c>
    </row>
    <row r="80" spans="1:23" x14ac:dyDescent="0.25">
      <c r="A80" t="s">
        <v>85</v>
      </c>
      <c r="B80" t="s">
        <v>345</v>
      </c>
      <c r="C80" t="s">
        <v>270</v>
      </c>
      <c r="D80" t="s">
        <v>266</v>
      </c>
      <c r="E80" t="s">
        <v>267</v>
      </c>
      <c r="F80">
        <v>457.1136934673367</v>
      </c>
      <c r="G80">
        <v>14341576</v>
      </c>
      <c r="H80">
        <v>22566243</v>
      </c>
      <c r="I80">
        <v>93.2</v>
      </c>
      <c r="J80">
        <v>1534504.5239999988</v>
      </c>
      <c r="K80">
        <v>1534504.5239999988</v>
      </c>
      <c r="L80">
        <v>371.25340599455041</v>
      </c>
      <c r="M80">
        <v>569690031.04904592</v>
      </c>
      <c r="N80">
        <v>1.8630000000000001E-2</v>
      </c>
      <c r="O80">
        <v>10613325.278443726</v>
      </c>
      <c r="P80">
        <v>15919987.91766559</v>
      </c>
      <c r="Q80">
        <v>585610018.96671152</v>
      </c>
      <c r="R80">
        <v>585610018.96671152</v>
      </c>
      <c r="S80">
        <v>0</v>
      </c>
      <c r="T80">
        <v>0</v>
      </c>
      <c r="U80" t="e">
        <v>#DIV/0!</v>
      </c>
      <c r="V80" t="e">
        <v>#DIV/0!</v>
      </c>
      <c r="W80" t="e">
        <v>#DIV/0!</v>
      </c>
    </row>
    <row r="81" spans="1:23" x14ac:dyDescent="0.25">
      <c r="A81" t="s">
        <v>86</v>
      </c>
      <c r="B81" t="s">
        <v>346</v>
      </c>
      <c r="C81" t="s">
        <v>248</v>
      </c>
      <c r="D81" t="s">
        <v>263</v>
      </c>
      <c r="E81" t="s">
        <v>264</v>
      </c>
      <c r="F81">
        <v>68.964152792292879</v>
      </c>
      <c r="G81">
        <v>10876033</v>
      </c>
      <c r="H81">
        <v>17322136</v>
      </c>
      <c r="I81">
        <v>72.8</v>
      </c>
      <c r="J81">
        <v>4711620.9920000006</v>
      </c>
      <c r="K81">
        <v>4711620.9920000006</v>
      </c>
      <c r="L81">
        <v>171.56398104265404</v>
      </c>
      <c r="M81">
        <v>808344454.55165887</v>
      </c>
      <c r="N81">
        <v>1.8630000000000001E-2</v>
      </c>
      <c r="O81">
        <v>15059457.188297406</v>
      </c>
      <c r="P81">
        <v>22589185.782446109</v>
      </c>
      <c r="Q81">
        <v>830933640.33410501</v>
      </c>
      <c r="R81">
        <v>830933640.33410501</v>
      </c>
      <c r="S81">
        <v>0</v>
      </c>
      <c r="T81">
        <v>0</v>
      </c>
      <c r="U81" t="e">
        <v>#DIV/0!</v>
      </c>
      <c r="V81" t="e">
        <v>#DIV/0!</v>
      </c>
      <c r="W81" t="e">
        <v>#DIV/0!</v>
      </c>
    </row>
    <row r="82" spans="1:23" x14ac:dyDescent="0.25">
      <c r="A82" t="s">
        <v>87</v>
      </c>
      <c r="B82" t="s">
        <v>347</v>
      </c>
      <c r="C82" t="s">
        <v>248</v>
      </c>
      <c r="D82" t="s">
        <v>263</v>
      </c>
      <c r="E82" t="s">
        <v>264</v>
      </c>
      <c r="F82">
        <v>68.964152792292879</v>
      </c>
      <c r="G82">
        <v>1586624</v>
      </c>
      <c r="H82">
        <v>2472642</v>
      </c>
      <c r="I82">
        <v>69.900000000000006</v>
      </c>
      <c r="J82">
        <v>744265.24199999985</v>
      </c>
      <c r="K82">
        <v>744265.24199999985</v>
      </c>
      <c r="L82">
        <v>166.4548919949174</v>
      </c>
      <c r="M82">
        <v>123886590.47268105</v>
      </c>
      <c r="N82">
        <v>1.8630000000000001E-2</v>
      </c>
      <c r="O82">
        <v>2308007.1805060478</v>
      </c>
      <c r="P82">
        <v>3462010.7707590717</v>
      </c>
      <c r="Q82">
        <v>127348601.24344012</v>
      </c>
      <c r="R82">
        <v>127348601.24344012</v>
      </c>
      <c r="S82">
        <v>0</v>
      </c>
      <c r="T82">
        <v>0</v>
      </c>
      <c r="U82" t="e">
        <v>#DIV/0!</v>
      </c>
      <c r="V82" t="e">
        <v>#DIV/0!</v>
      </c>
      <c r="W82" t="e">
        <v>#DIV/0!</v>
      </c>
    </row>
    <row r="83" spans="1:23" x14ac:dyDescent="0.25">
      <c r="A83" t="s">
        <v>88</v>
      </c>
      <c r="B83" t="s">
        <v>348</v>
      </c>
      <c r="C83" t="s">
        <v>270</v>
      </c>
      <c r="D83" t="s">
        <v>266</v>
      </c>
      <c r="E83" t="s">
        <v>267</v>
      </c>
      <c r="F83">
        <v>457.1136934673367</v>
      </c>
      <c r="G83">
        <v>786126</v>
      </c>
      <c r="H83">
        <v>852670</v>
      </c>
      <c r="I83">
        <v>96.5</v>
      </c>
      <c r="J83">
        <v>29843.450000000026</v>
      </c>
      <c r="K83">
        <v>29843.450000000026</v>
      </c>
      <c r="L83">
        <v>228.57142857142858</v>
      </c>
      <c r="M83">
        <v>6821360.0000000065</v>
      </c>
      <c r="N83">
        <v>1.8630000000000001E-2</v>
      </c>
      <c r="O83">
        <v>127081.93680000013</v>
      </c>
      <c r="P83">
        <v>190622.90520000018</v>
      </c>
      <c r="Q83">
        <v>7011982.9052000064</v>
      </c>
      <c r="R83">
        <v>7011982.9052000064</v>
      </c>
      <c r="S83">
        <v>0</v>
      </c>
      <c r="T83">
        <v>0</v>
      </c>
      <c r="U83" t="e">
        <v>#DIV/0!</v>
      </c>
      <c r="V83" t="e">
        <v>#DIV/0!</v>
      </c>
      <c r="W83" t="e">
        <v>#DIV/0!</v>
      </c>
    </row>
    <row r="84" spans="1:23" x14ac:dyDescent="0.25">
      <c r="A84" t="s">
        <v>89</v>
      </c>
      <c r="B84" t="s">
        <v>349</v>
      </c>
      <c r="C84" t="s">
        <v>248</v>
      </c>
      <c r="D84" t="s">
        <v>266</v>
      </c>
      <c r="E84" t="s">
        <v>267</v>
      </c>
      <c r="F84">
        <v>457.1136934673367</v>
      </c>
      <c r="G84">
        <v>9896400</v>
      </c>
      <c r="H84">
        <v>12536811</v>
      </c>
      <c r="I84">
        <v>62.4</v>
      </c>
      <c r="J84">
        <v>4713840.9359999998</v>
      </c>
      <c r="K84">
        <v>4713840.9359999998</v>
      </c>
      <c r="L84">
        <v>219.33728981206727</v>
      </c>
      <c r="M84">
        <v>1033921095.5074184</v>
      </c>
      <c r="N84">
        <v>1.8630000000000001E-2</v>
      </c>
      <c r="O84">
        <v>19261950.009303205</v>
      </c>
      <c r="P84">
        <v>28892925.013954807</v>
      </c>
      <c r="Q84">
        <v>1062814020.5213732</v>
      </c>
      <c r="R84">
        <v>1062814020.5213732</v>
      </c>
      <c r="S84">
        <v>0</v>
      </c>
      <c r="T84">
        <v>0</v>
      </c>
      <c r="U84" t="e">
        <v>#DIV/0!</v>
      </c>
      <c r="V84" t="e">
        <v>#DIV/0!</v>
      </c>
      <c r="W84" t="e">
        <v>#DIV/0!</v>
      </c>
    </row>
    <row r="85" spans="1:23" x14ac:dyDescent="0.25">
      <c r="A85" t="s">
        <v>90</v>
      </c>
      <c r="B85" t="s">
        <v>350</v>
      </c>
      <c r="C85" t="s">
        <v>270</v>
      </c>
      <c r="D85" t="s">
        <v>266</v>
      </c>
      <c r="E85" t="s">
        <v>267</v>
      </c>
      <c r="F85">
        <v>457.1136934673367</v>
      </c>
      <c r="G85">
        <v>7621204</v>
      </c>
      <c r="H85">
        <v>10811004</v>
      </c>
      <c r="I85">
        <v>88.2</v>
      </c>
      <c r="J85">
        <v>1275698.4719999998</v>
      </c>
      <c r="K85">
        <v>1275698.4719999998</v>
      </c>
      <c r="L85">
        <v>394.70782800441015</v>
      </c>
      <c r="M85">
        <v>503528173.07166475</v>
      </c>
      <c r="N85">
        <v>1.8630000000000001E-2</v>
      </c>
      <c r="O85">
        <v>9380729.8643251155</v>
      </c>
      <c r="P85">
        <v>14071094.796487674</v>
      </c>
      <c r="Q85">
        <v>517599267.86815244</v>
      </c>
      <c r="R85">
        <v>517599267.86815244</v>
      </c>
      <c r="S85">
        <v>3167868.9183968334</v>
      </c>
      <c r="T85">
        <v>47518033.775952503</v>
      </c>
      <c r="U85">
        <v>10.892691189804541</v>
      </c>
      <c r="V85">
        <v>3.6308970632681805</v>
      </c>
      <c r="W85">
        <v>32.678073569413627</v>
      </c>
    </row>
    <row r="86" spans="1:23" x14ac:dyDescent="0.25">
      <c r="A86" t="s">
        <v>91</v>
      </c>
      <c r="B86" t="s">
        <v>351</v>
      </c>
      <c r="C86" t="s">
        <v>261</v>
      </c>
      <c r="D86" t="s">
        <v>259</v>
      </c>
      <c r="E86" t="s">
        <v>254</v>
      </c>
      <c r="F86">
        <v>162.92664529511597</v>
      </c>
      <c r="G86">
        <v>7024200</v>
      </c>
      <c r="H86">
        <v>7885155</v>
      </c>
      <c r="I86" t="s">
        <v>254</v>
      </c>
      <c r="J86" t="e">
        <v>#VALUE!</v>
      </c>
      <c r="K86">
        <v>0</v>
      </c>
      <c r="L86" t="s">
        <v>254</v>
      </c>
      <c r="M86" t="e">
        <v>#VALUE!</v>
      </c>
      <c r="N86" t="e">
        <v>#VALUE!</v>
      </c>
      <c r="O86" t="e">
        <v>#VALUE!</v>
      </c>
      <c r="P86" t="e">
        <v>#VALUE!</v>
      </c>
      <c r="Q86" t="e">
        <v>#VALUE!</v>
      </c>
      <c r="R86">
        <v>0</v>
      </c>
      <c r="S86">
        <v>0</v>
      </c>
      <c r="T86">
        <v>0</v>
      </c>
      <c r="U86" t="e">
        <v>#VALUE!</v>
      </c>
      <c r="V86" t="e">
        <v>#VALUE!</v>
      </c>
      <c r="W86" t="e">
        <v>#VALUE!</v>
      </c>
    </row>
    <row r="87" spans="1:23" x14ac:dyDescent="0.25">
      <c r="A87" t="s">
        <v>92</v>
      </c>
      <c r="B87" t="s">
        <v>352</v>
      </c>
      <c r="C87" t="s">
        <v>252</v>
      </c>
      <c r="D87" t="s">
        <v>253</v>
      </c>
      <c r="E87" t="s">
        <v>254</v>
      </c>
      <c r="F87" t="s">
        <v>254</v>
      </c>
      <c r="G87">
        <v>10000023</v>
      </c>
      <c r="H87">
        <v>9525243</v>
      </c>
      <c r="I87">
        <v>100</v>
      </c>
      <c r="J87">
        <v>0</v>
      </c>
      <c r="K87">
        <v>0</v>
      </c>
      <c r="L87" t="s">
        <v>254</v>
      </c>
      <c r="M87" t="e">
        <v>#VALUE!</v>
      </c>
      <c r="N87" t="e">
        <v>#VALUE!</v>
      </c>
      <c r="O87" t="e">
        <v>#VALUE!</v>
      </c>
      <c r="P87" t="e">
        <v>#VALUE!</v>
      </c>
      <c r="Q87" t="e">
        <v>#VALUE!</v>
      </c>
      <c r="R87">
        <v>0</v>
      </c>
      <c r="S87">
        <v>0</v>
      </c>
      <c r="T87">
        <v>0</v>
      </c>
      <c r="U87" t="e">
        <v>#VALUE!</v>
      </c>
      <c r="V87" t="e">
        <v>#VALUE!</v>
      </c>
      <c r="W87" t="e">
        <v>#VALUE!</v>
      </c>
    </row>
    <row r="88" spans="1:23" x14ac:dyDescent="0.25">
      <c r="A88" t="s">
        <v>93</v>
      </c>
      <c r="B88" t="s">
        <v>353</v>
      </c>
      <c r="C88" t="s">
        <v>274</v>
      </c>
      <c r="D88" t="s">
        <v>253</v>
      </c>
      <c r="E88" t="s">
        <v>254</v>
      </c>
      <c r="F88" t="s">
        <v>254</v>
      </c>
      <c r="G88">
        <v>318041</v>
      </c>
      <c r="H88">
        <v>383558</v>
      </c>
      <c r="I88">
        <v>100</v>
      </c>
      <c r="J88">
        <v>0</v>
      </c>
      <c r="K88">
        <v>0</v>
      </c>
      <c r="L88" t="s">
        <v>254</v>
      </c>
      <c r="M88" t="e">
        <v>#VALUE!</v>
      </c>
      <c r="N88" t="e">
        <v>#VALUE!</v>
      </c>
      <c r="O88" t="e">
        <v>#VALUE!</v>
      </c>
      <c r="P88" t="e">
        <v>#VALUE!</v>
      </c>
      <c r="Q88" t="e">
        <v>#VALUE!</v>
      </c>
      <c r="R88">
        <v>0</v>
      </c>
      <c r="S88">
        <v>0</v>
      </c>
      <c r="T88">
        <v>0</v>
      </c>
      <c r="U88" t="e">
        <v>#VALUE!</v>
      </c>
      <c r="V88" t="e">
        <v>#VALUE!</v>
      </c>
      <c r="W88" t="e">
        <v>#VALUE!</v>
      </c>
    </row>
    <row r="89" spans="1:23" x14ac:dyDescent="0.25">
      <c r="A89" t="s">
        <v>94</v>
      </c>
      <c r="B89" t="s">
        <v>354</v>
      </c>
      <c r="C89" t="s">
        <v>270</v>
      </c>
      <c r="D89" t="s">
        <v>249</v>
      </c>
      <c r="E89" t="s">
        <v>250</v>
      </c>
      <c r="F89">
        <v>25.998990717254753</v>
      </c>
      <c r="G89">
        <v>1205624648</v>
      </c>
      <c r="H89">
        <v>1476377903</v>
      </c>
      <c r="I89">
        <v>90.7</v>
      </c>
      <c r="J89">
        <v>137303144.97899997</v>
      </c>
      <c r="K89">
        <v>137303144.97899997</v>
      </c>
      <c r="L89">
        <v>21.495640688329189</v>
      </c>
      <c r="M89">
        <v>2951419069.8461533</v>
      </c>
      <c r="N89">
        <v>1.8630000000000001E-2</v>
      </c>
      <c r="O89">
        <v>54984937.271233834</v>
      </c>
      <c r="P89">
        <v>82477405.906850755</v>
      </c>
      <c r="Q89">
        <v>3033896475.7530041</v>
      </c>
      <c r="R89">
        <v>3033896475.7530041</v>
      </c>
      <c r="S89">
        <v>29727184456.840542</v>
      </c>
      <c r="T89">
        <v>445907766852.60815</v>
      </c>
      <c r="U89">
        <v>6.8038655105010504E-3</v>
      </c>
      <c r="V89">
        <v>2.2679551701670166E-3</v>
      </c>
      <c r="W89">
        <v>2.0411596531503151E-2</v>
      </c>
    </row>
    <row r="90" spans="1:23" x14ac:dyDescent="0.25">
      <c r="A90" t="s">
        <v>95</v>
      </c>
      <c r="B90" t="s">
        <v>355</v>
      </c>
      <c r="C90" t="s">
        <v>270</v>
      </c>
      <c r="D90" t="s">
        <v>259</v>
      </c>
      <c r="E90" t="s">
        <v>298</v>
      </c>
      <c r="F90">
        <v>286.39139284675775</v>
      </c>
      <c r="G90">
        <v>240676485</v>
      </c>
      <c r="H90">
        <v>293482460</v>
      </c>
      <c r="I90">
        <v>83.8</v>
      </c>
      <c r="J90">
        <v>47544158.520000011</v>
      </c>
      <c r="K90">
        <v>47544158.520000011</v>
      </c>
      <c r="L90">
        <v>275.0961557824362</v>
      </c>
      <c r="M90">
        <v>13079215238.762764</v>
      </c>
      <c r="N90">
        <v>1.8630000000000001E-2</v>
      </c>
      <c r="O90">
        <v>243665779.8981503</v>
      </c>
      <c r="P90">
        <v>365498669.84722543</v>
      </c>
      <c r="Q90">
        <v>13444713908.609989</v>
      </c>
      <c r="R90">
        <v>13444713908.609989</v>
      </c>
      <c r="S90">
        <v>22977782675.560028</v>
      </c>
      <c r="T90">
        <v>344666740133.40039</v>
      </c>
      <c r="U90">
        <v>3.9007865694863177E-2</v>
      </c>
      <c r="V90">
        <v>1.3002621898287724E-2</v>
      </c>
      <c r="W90">
        <v>0.11702359708458954</v>
      </c>
    </row>
    <row r="91" spans="1:23" x14ac:dyDescent="0.25">
      <c r="A91" t="s">
        <v>96</v>
      </c>
      <c r="B91" t="s">
        <v>356</v>
      </c>
      <c r="C91" t="s">
        <v>252</v>
      </c>
      <c r="D91" t="s">
        <v>256</v>
      </c>
      <c r="E91" t="s">
        <v>250</v>
      </c>
      <c r="F91">
        <v>25.998990717254753</v>
      </c>
      <c r="G91">
        <v>74462314</v>
      </c>
      <c r="H91">
        <v>91336270</v>
      </c>
      <c r="I91">
        <v>95.7</v>
      </c>
      <c r="J91">
        <v>3927459.6099999934</v>
      </c>
      <c r="K91">
        <v>3927459.6099999934</v>
      </c>
      <c r="L91">
        <v>25.998990717254753</v>
      </c>
      <c r="M91">
        <v>102109985.9427828</v>
      </c>
      <c r="N91">
        <v>1.8630000000000001E-2</v>
      </c>
      <c r="O91">
        <v>1902309.0381140437</v>
      </c>
      <c r="P91">
        <v>2853463.5571710654</v>
      </c>
      <c r="Q91">
        <v>104963449.49995387</v>
      </c>
      <c r="R91">
        <v>104963449.49995387</v>
      </c>
      <c r="S91">
        <v>53412591079.930328</v>
      </c>
      <c r="T91">
        <v>801188866198.95496</v>
      </c>
      <c r="U91">
        <v>1.3100962073765121E-4</v>
      </c>
      <c r="V91">
        <v>4.3669873579217073E-5</v>
      </c>
      <c r="W91">
        <v>3.9302886221295361E-4</v>
      </c>
    </row>
    <row r="92" spans="1:23" x14ac:dyDescent="0.25">
      <c r="A92" t="s">
        <v>97</v>
      </c>
      <c r="B92" t="s">
        <v>357</v>
      </c>
      <c r="C92" t="s">
        <v>252</v>
      </c>
      <c r="D92" t="s">
        <v>256</v>
      </c>
      <c r="E92" t="s">
        <v>358</v>
      </c>
      <c r="F92">
        <v>463.55505996404435</v>
      </c>
      <c r="G92">
        <v>30962380</v>
      </c>
      <c r="H92">
        <v>50966609</v>
      </c>
      <c r="I92">
        <v>84.4</v>
      </c>
      <c r="J92">
        <v>7950791.003999996</v>
      </c>
      <c r="K92">
        <v>7950791.003999996</v>
      </c>
      <c r="L92">
        <v>412.47374668980001</v>
      </c>
      <c r="M92">
        <v>3279492554.5674353</v>
      </c>
      <c r="N92">
        <v>1.8630000000000001E-2</v>
      </c>
      <c r="O92">
        <v>61096946.291591324</v>
      </c>
      <c r="P92">
        <v>91645419.437386975</v>
      </c>
      <c r="Q92">
        <v>3371137974.0048223</v>
      </c>
      <c r="R92">
        <v>3371137974.0048223</v>
      </c>
      <c r="S92">
        <v>16012533138.2906</v>
      </c>
      <c r="T92">
        <v>240187997074.35901</v>
      </c>
      <c r="U92">
        <v>1.403541398848987E-2</v>
      </c>
      <c r="V92">
        <v>4.6784713294966227E-3</v>
      </c>
      <c r="W92">
        <v>4.210624196546961E-2</v>
      </c>
    </row>
    <row r="93" spans="1:23" x14ac:dyDescent="0.25">
      <c r="A93" t="s">
        <v>98</v>
      </c>
      <c r="B93" t="s">
        <v>359</v>
      </c>
      <c r="C93" t="s">
        <v>274</v>
      </c>
      <c r="D93" t="s">
        <v>253</v>
      </c>
      <c r="E93" t="s">
        <v>254</v>
      </c>
      <c r="F93" t="s">
        <v>254</v>
      </c>
      <c r="G93">
        <v>4560155</v>
      </c>
      <c r="H93">
        <v>5346841</v>
      </c>
      <c r="I93">
        <v>99.9</v>
      </c>
      <c r="J93">
        <v>5346.840999999411</v>
      </c>
      <c r="K93">
        <v>5346.840999999411</v>
      </c>
      <c r="L93" t="s">
        <v>254</v>
      </c>
      <c r="M93" t="e">
        <v>#VALUE!</v>
      </c>
      <c r="N93" t="e">
        <v>#VALUE!</v>
      </c>
      <c r="O93" t="e">
        <v>#VALUE!</v>
      </c>
      <c r="P93" t="e">
        <v>#VALUE!</v>
      </c>
      <c r="Q93" t="e">
        <v>#VALUE!</v>
      </c>
      <c r="R93">
        <v>0</v>
      </c>
      <c r="S93">
        <v>109217625.89455761</v>
      </c>
      <c r="T93">
        <v>1638264388.418364</v>
      </c>
      <c r="U93" t="e">
        <v>#VALUE!</v>
      </c>
      <c r="V93" t="e">
        <v>#VALUE!</v>
      </c>
      <c r="W93" t="e">
        <v>#VALUE!</v>
      </c>
    </row>
    <row r="94" spans="1:23" x14ac:dyDescent="0.25">
      <c r="A94" t="s">
        <v>99</v>
      </c>
      <c r="B94" t="s">
        <v>360</v>
      </c>
      <c r="C94" t="s">
        <v>261</v>
      </c>
      <c r="D94" t="s">
        <v>253</v>
      </c>
      <c r="E94" t="s">
        <v>254</v>
      </c>
      <c r="F94" t="s">
        <v>254</v>
      </c>
      <c r="G94">
        <v>83992</v>
      </c>
      <c r="H94">
        <v>94237</v>
      </c>
      <c r="I94" t="s">
        <v>254</v>
      </c>
      <c r="J94" t="e">
        <v>#VALUE!</v>
      </c>
      <c r="K94">
        <v>0</v>
      </c>
      <c r="L94" t="s">
        <v>254</v>
      </c>
      <c r="M94" t="e">
        <v>#VALUE!</v>
      </c>
      <c r="N94" t="e">
        <v>#VALUE!</v>
      </c>
      <c r="O94" t="e">
        <v>#VALUE!</v>
      </c>
      <c r="P94" t="e">
        <v>#VALUE!</v>
      </c>
      <c r="Q94" t="e">
        <v>#VALUE!</v>
      </c>
      <c r="R94">
        <v>0</v>
      </c>
      <c r="S94" t="e">
        <v>#N/A</v>
      </c>
      <c r="T94" t="e">
        <v>#N/A</v>
      </c>
      <c r="U94" t="e">
        <v>#VALUE!</v>
      </c>
      <c r="V94" t="e">
        <v>#VALUE!</v>
      </c>
      <c r="W94" t="e">
        <v>#VALUE!</v>
      </c>
    </row>
    <row r="95" spans="1:23" x14ac:dyDescent="0.25">
      <c r="A95" t="s">
        <v>100</v>
      </c>
      <c r="B95" t="s">
        <v>361</v>
      </c>
      <c r="C95" t="s">
        <v>274</v>
      </c>
      <c r="D95" t="s">
        <v>256</v>
      </c>
      <c r="E95" t="s">
        <v>254</v>
      </c>
      <c r="F95">
        <v>463.55505996404435</v>
      </c>
      <c r="G95">
        <v>7623600</v>
      </c>
      <c r="H95">
        <v>9632030</v>
      </c>
      <c r="I95">
        <v>100</v>
      </c>
      <c r="J95">
        <v>0</v>
      </c>
      <c r="K95">
        <v>0</v>
      </c>
      <c r="L95" t="s">
        <v>254</v>
      </c>
      <c r="M95" t="e">
        <v>#VALUE!</v>
      </c>
      <c r="N95" t="e">
        <v>#VALUE!</v>
      </c>
      <c r="O95" t="e">
        <v>#VALUE!</v>
      </c>
      <c r="P95" t="e">
        <v>#VALUE!</v>
      </c>
      <c r="Q95" t="e">
        <v>#VALUE!</v>
      </c>
      <c r="R95">
        <v>0</v>
      </c>
      <c r="S95">
        <v>0</v>
      </c>
      <c r="T95">
        <v>0</v>
      </c>
      <c r="U95" t="e">
        <v>#VALUE!</v>
      </c>
      <c r="V95" t="e">
        <v>#VALUE!</v>
      </c>
      <c r="W95" t="e">
        <v>#VALUE!</v>
      </c>
    </row>
    <row r="96" spans="1:23" x14ac:dyDescent="0.25">
      <c r="A96" t="s">
        <v>101</v>
      </c>
      <c r="B96" t="s">
        <v>362</v>
      </c>
      <c r="C96" t="s">
        <v>274</v>
      </c>
      <c r="D96" t="s">
        <v>253</v>
      </c>
      <c r="E96" t="s">
        <v>254</v>
      </c>
      <c r="F96" t="s">
        <v>254</v>
      </c>
      <c r="G96">
        <v>60483385</v>
      </c>
      <c r="H96">
        <v>61211831</v>
      </c>
      <c r="I96">
        <v>100</v>
      </c>
      <c r="J96">
        <v>0</v>
      </c>
      <c r="K96">
        <v>0</v>
      </c>
      <c r="L96" t="s">
        <v>254</v>
      </c>
      <c r="M96" t="e">
        <v>#VALUE!</v>
      </c>
      <c r="N96" t="e">
        <v>#VALUE!</v>
      </c>
      <c r="O96" t="e">
        <v>#VALUE!</v>
      </c>
      <c r="P96" t="e">
        <v>#VALUE!</v>
      </c>
      <c r="Q96" t="e">
        <v>#VALUE!</v>
      </c>
      <c r="R96">
        <v>0</v>
      </c>
      <c r="S96">
        <v>0</v>
      </c>
      <c r="T96">
        <v>0</v>
      </c>
      <c r="U96" t="e">
        <v>#VALUE!</v>
      </c>
      <c r="V96" t="e">
        <v>#VALUE!</v>
      </c>
      <c r="W96" t="e">
        <v>#VALUE!</v>
      </c>
    </row>
    <row r="97" spans="1:23" x14ac:dyDescent="0.25">
      <c r="A97" t="s">
        <v>102</v>
      </c>
      <c r="B97" t="s">
        <v>363</v>
      </c>
      <c r="C97" t="s">
        <v>252</v>
      </c>
      <c r="D97" t="s">
        <v>266</v>
      </c>
      <c r="E97" t="s">
        <v>267</v>
      </c>
      <c r="F97">
        <v>457.1136934673367</v>
      </c>
      <c r="G97">
        <v>2690824</v>
      </c>
      <c r="H97">
        <v>2949838</v>
      </c>
      <c r="I97">
        <v>93.1</v>
      </c>
      <c r="J97">
        <v>203538.82200000019</v>
      </c>
      <c r="K97">
        <v>203538.82200000019</v>
      </c>
      <c r="L97">
        <v>350.21097046413502</v>
      </c>
      <c r="M97">
        <v>71281528.379746899</v>
      </c>
      <c r="N97">
        <v>1.8630000000000001E-2</v>
      </c>
      <c r="O97">
        <v>1327974.8737146847</v>
      </c>
      <c r="P97">
        <v>1991962.3105720272</v>
      </c>
      <c r="Q97">
        <v>73273490.690318927</v>
      </c>
      <c r="R97">
        <v>73273490.690318927</v>
      </c>
      <c r="S97">
        <v>0</v>
      </c>
      <c r="T97">
        <v>0</v>
      </c>
      <c r="U97" t="e">
        <v>#DIV/0!</v>
      </c>
      <c r="V97" t="e">
        <v>#DIV/0!</v>
      </c>
      <c r="W97" t="e">
        <v>#DIV/0!</v>
      </c>
    </row>
    <row r="98" spans="1:23" x14ac:dyDescent="0.25">
      <c r="A98" t="s">
        <v>103</v>
      </c>
      <c r="B98" t="s">
        <v>364</v>
      </c>
      <c r="C98" t="s">
        <v>274</v>
      </c>
      <c r="D98" t="s">
        <v>259</v>
      </c>
      <c r="E98" t="s">
        <v>254</v>
      </c>
      <c r="F98">
        <v>162.92664529511597</v>
      </c>
      <c r="G98">
        <v>127450459</v>
      </c>
      <c r="H98">
        <v>120624738</v>
      </c>
      <c r="I98">
        <v>100</v>
      </c>
      <c r="J98">
        <v>0</v>
      </c>
      <c r="K98">
        <v>0</v>
      </c>
      <c r="L98" t="s">
        <v>254</v>
      </c>
      <c r="M98" t="e">
        <v>#VALUE!</v>
      </c>
      <c r="N98" t="e">
        <v>#VALUE!</v>
      </c>
      <c r="O98" t="e">
        <v>#VALUE!</v>
      </c>
      <c r="P98" t="e">
        <v>#VALUE!</v>
      </c>
      <c r="Q98" t="e">
        <v>#VALUE!</v>
      </c>
      <c r="R98">
        <v>0</v>
      </c>
      <c r="S98">
        <v>0</v>
      </c>
      <c r="T98">
        <v>0</v>
      </c>
      <c r="U98" t="e">
        <v>#VALUE!</v>
      </c>
      <c r="V98" t="e">
        <v>#VALUE!</v>
      </c>
      <c r="W98" t="e">
        <v>#VALUE!</v>
      </c>
    </row>
    <row r="99" spans="1:23" x14ac:dyDescent="0.25">
      <c r="A99" t="s">
        <v>104</v>
      </c>
      <c r="B99" t="s">
        <v>365</v>
      </c>
      <c r="C99" t="s">
        <v>252</v>
      </c>
      <c r="D99" t="s">
        <v>256</v>
      </c>
      <c r="E99" t="s">
        <v>358</v>
      </c>
      <c r="F99">
        <v>463.55505996404435</v>
      </c>
      <c r="G99">
        <v>6046000</v>
      </c>
      <c r="H99">
        <v>9355173</v>
      </c>
      <c r="I99">
        <v>96.2</v>
      </c>
      <c r="J99">
        <v>355496.57399999927</v>
      </c>
      <c r="K99">
        <v>355496.57399999927</v>
      </c>
      <c r="L99">
        <v>491.40401146131808</v>
      </c>
      <c r="M99">
        <v>174692442.52435493</v>
      </c>
      <c r="N99">
        <v>1.8630000000000001E-2</v>
      </c>
      <c r="O99">
        <v>3254520.2042287327</v>
      </c>
      <c r="P99">
        <v>4881780.3063430991</v>
      </c>
      <c r="Q99">
        <v>179574222.83069804</v>
      </c>
      <c r="R99">
        <v>179574222.83069804</v>
      </c>
      <c r="S99">
        <v>1574952614.4225354</v>
      </c>
      <c r="T99">
        <v>23624289216.338032</v>
      </c>
      <c r="U99">
        <v>7.6012539969460124E-3</v>
      </c>
      <c r="V99">
        <v>2.5337513323153375E-3</v>
      </c>
      <c r="W99">
        <v>2.2803761990838039E-2</v>
      </c>
    </row>
    <row r="100" spans="1:23" x14ac:dyDescent="0.25">
      <c r="A100" t="s">
        <v>105</v>
      </c>
      <c r="B100" t="s">
        <v>366</v>
      </c>
      <c r="C100" t="s">
        <v>252</v>
      </c>
      <c r="D100" t="s">
        <v>253</v>
      </c>
      <c r="E100" t="s">
        <v>271</v>
      </c>
      <c r="F100">
        <v>270.56505523889945</v>
      </c>
      <c r="G100">
        <v>16321581</v>
      </c>
      <c r="H100">
        <v>18572745</v>
      </c>
      <c r="I100">
        <v>93.2</v>
      </c>
      <c r="J100">
        <v>1262946.659999999</v>
      </c>
      <c r="K100">
        <v>1262946.659999999</v>
      </c>
      <c r="L100">
        <v>347.89391575663029</v>
      </c>
      <c r="M100">
        <v>439371458.93915725</v>
      </c>
      <c r="N100">
        <v>1.8630000000000001E-2</v>
      </c>
      <c r="O100">
        <v>8185490.2800364997</v>
      </c>
      <c r="P100">
        <v>12278235.420054751</v>
      </c>
      <c r="Q100">
        <v>451649694.35921198</v>
      </c>
      <c r="R100">
        <v>451649694.35921198</v>
      </c>
      <c r="S100">
        <v>2990556434.4609952</v>
      </c>
      <c r="T100">
        <v>44858346516.914925</v>
      </c>
      <c r="U100">
        <v>1.0068353593659689E-2</v>
      </c>
      <c r="V100">
        <v>3.3561178645532294E-3</v>
      </c>
      <c r="W100">
        <v>3.0205060780979068E-2</v>
      </c>
    </row>
    <row r="101" spans="1:23" x14ac:dyDescent="0.25">
      <c r="A101" t="s">
        <v>106</v>
      </c>
      <c r="B101" t="s">
        <v>367</v>
      </c>
      <c r="C101" t="s">
        <v>248</v>
      </c>
      <c r="D101" t="s">
        <v>263</v>
      </c>
      <c r="E101" t="s">
        <v>264</v>
      </c>
      <c r="F101">
        <v>68.964152792292879</v>
      </c>
      <c r="G101">
        <v>40909194</v>
      </c>
      <c r="H101">
        <v>66306062.999999993</v>
      </c>
      <c r="I101">
        <v>60.1</v>
      </c>
      <c r="J101">
        <v>26456119.136999998</v>
      </c>
      <c r="K101">
        <v>26456119.136999998</v>
      </c>
      <c r="L101">
        <v>56.594145753119633</v>
      </c>
      <c r="M101">
        <v>1497261462.5012755</v>
      </c>
      <c r="N101">
        <v>1.8630000000000001E-2</v>
      </c>
      <c r="O101">
        <v>27893981.046398763</v>
      </c>
      <c r="P101">
        <v>41840971.569598146</v>
      </c>
      <c r="Q101">
        <v>1539102434.0708737</v>
      </c>
      <c r="R101">
        <v>1539102434.0708737</v>
      </c>
      <c r="S101">
        <v>0</v>
      </c>
      <c r="T101">
        <v>0</v>
      </c>
      <c r="U101" t="e">
        <v>#DIV/0!</v>
      </c>
      <c r="V101" t="e">
        <v>#DIV/0!</v>
      </c>
      <c r="W101" t="e">
        <v>#DIV/0!</v>
      </c>
    </row>
    <row r="102" spans="1:23" x14ac:dyDescent="0.25">
      <c r="A102" t="s">
        <v>107</v>
      </c>
      <c r="B102" t="s">
        <v>368</v>
      </c>
      <c r="C102" t="s">
        <v>270</v>
      </c>
      <c r="D102" t="s">
        <v>259</v>
      </c>
      <c r="E102" t="s">
        <v>254</v>
      </c>
      <c r="F102">
        <v>162.92664529511597</v>
      </c>
      <c r="G102">
        <v>97743</v>
      </c>
      <c r="H102">
        <v>130715</v>
      </c>
      <c r="I102">
        <v>65.400000000000006</v>
      </c>
      <c r="J102">
        <v>45227.39</v>
      </c>
      <c r="K102">
        <v>45227.39</v>
      </c>
      <c r="L102">
        <v>162.92664529511597</v>
      </c>
      <c r="M102">
        <v>7368746.9281538753</v>
      </c>
      <c r="N102">
        <v>1.8630000000000001E-2</v>
      </c>
      <c r="O102">
        <v>137279.7552715067</v>
      </c>
      <c r="P102">
        <v>205919.63290726003</v>
      </c>
      <c r="Q102">
        <v>7574666.5610611355</v>
      </c>
      <c r="R102">
        <v>7574666.5610611355</v>
      </c>
      <c r="S102">
        <v>0</v>
      </c>
      <c r="T102">
        <v>0</v>
      </c>
      <c r="U102" t="e">
        <v>#DIV/0!</v>
      </c>
      <c r="V102" t="e">
        <v>#DIV/0!</v>
      </c>
      <c r="W102" t="e">
        <v>#DIV/0!</v>
      </c>
    </row>
    <row r="103" spans="1:23" x14ac:dyDescent="0.25">
      <c r="A103" t="s">
        <v>108</v>
      </c>
      <c r="B103" t="s">
        <v>369</v>
      </c>
      <c r="C103" t="s">
        <v>248</v>
      </c>
      <c r="D103" t="s">
        <v>259</v>
      </c>
      <c r="E103" t="s">
        <v>254</v>
      </c>
      <c r="F103">
        <v>530.71832220241151</v>
      </c>
      <c r="G103">
        <v>24500520</v>
      </c>
      <c r="H103">
        <v>26718625</v>
      </c>
      <c r="I103">
        <v>98.3</v>
      </c>
      <c r="J103">
        <v>454216.62500000041</v>
      </c>
      <c r="K103">
        <v>454216.62500000041</v>
      </c>
      <c r="L103">
        <v>530.71832220241151</v>
      </c>
      <c r="M103">
        <v>241061085.13644215</v>
      </c>
      <c r="N103">
        <v>1.8630000000000001E-2</v>
      </c>
      <c r="O103">
        <v>4490968.0160919176</v>
      </c>
      <c r="P103">
        <v>6736452.024137876</v>
      </c>
      <c r="Q103">
        <v>247797537.16058004</v>
      </c>
      <c r="R103">
        <v>247797537.16058004</v>
      </c>
      <c r="S103">
        <v>218899870.03569129</v>
      </c>
      <c r="T103">
        <v>3283498050.5353694</v>
      </c>
      <c r="U103">
        <v>7.5467545083566304E-2</v>
      </c>
      <c r="V103">
        <v>2.5155848361188768E-2</v>
      </c>
      <c r="W103">
        <v>0.2264026352506989</v>
      </c>
    </row>
    <row r="104" spans="1:23" x14ac:dyDescent="0.25">
      <c r="A104" t="s">
        <v>109</v>
      </c>
      <c r="B104" t="s">
        <v>370</v>
      </c>
      <c r="C104" t="s">
        <v>274</v>
      </c>
      <c r="D104" t="s">
        <v>259</v>
      </c>
      <c r="E104" t="s">
        <v>307</v>
      </c>
      <c r="F104">
        <v>530.71832220241151</v>
      </c>
      <c r="G104">
        <v>49410366</v>
      </c>
      <c r="H104">
        <v>52190069</v>
      </c>
      <c r="I104">
        <v>97.7</v>
      </c>
      <c r="J104">
        <v>1200371.587000001</v>
      </c>
      <c r="K104">
        <v>1200371.587000001</v>
      </c>
      <c r="L104">
        <v>530.71832220241151</v>
      </c>
      <c r="M104">
        <v>637059194.6720866</v>
      </c>
      <c r="N104">
        <v>1.8630000000000001E-2</v>
      </c>
      <c r="O104">
        <v>11868412.796740973</v>
      </c>
      <c r="P104">
        <v>17802619.195111461</v>
      </c>
      <c r="Q104">
        <v>654861813.86719811</v>
      </c>
      <c r="R104">
        <v>654861813.86719811</v>
      </c>
      <c r="S104" t="e">
        <v>#N/A</v>
      </c>
      <c r="T104" t="e">
        <v>#N/A</v>
      </c>
      <c r="U104" t="e">
        <v>#N/A</v>
      </c>
      <c r="V104" t="e">
        <v>#N/A</v>
      </c>
      <c r="W104" t="e">
        <v>#N/A</v>
      </c>
    </row>
    <row r="105" spans="1:23" x14ac:dyDescent="0.25">
      <c r="A105" t="s">
        <v>110</v>
      </c>
      <c r="B105" t="s">
        <v>371</v>
      </c>
      <c r="C105" t="s">
        <v>270</v>
      </c>
      <c r="D105" t="s">
        <v>253</v>
      </c>
      <c r="E105" t="s">
        <v>254</v>
      </c>
      <c r="F105" t="s">
        <v>254</v>
      </c>
      <c r="G105">
        <v>1775680</v>
      </c>
      <c r="H105" t="s">
        <v>254</v>
      </c>
      <c r="I105" t="s">
        <v>254</v>
      </c>
      <c r="J105" t="e">
        <v>#VALUE!</v>
      </c>
      <c r="K105">
        <v>0</v>
      </c>
      <c r="L105" t="s">
        <v>254</v>
      </c>
      <c r="M105" t="e">
        <v>#VALUE!</v>
      </c>
      <c r="N105" t="e">
        <v>#VALUE!</v>
      </c>
      <c r="O105" t="e">
        <v>#VALUE!</v>
      </c>
      <c r="P105" t="e">
        <v>#VALUE!</v>
      </c>
      <c r="Q105" t="e">
        <v>#VALUE!</v>
      </c>
      <c r="R105">
        <v>0</v>
      </c>
      <c r="S105">
        <v>0</v>
      </c>
      <c r="T105">
        <v>0</v>
      </c>
      <c r="U105" t="e">
        <v>#VALUE!</v>
      </c>
      <c r="V105" t="e">
        <v>#VALUE!</v>
      </c>
      <c r="W105" t="e">
        <v>#VALUE!</v>
      </c>
    </row>
    <row r="106" spans="1:23" x14ac:dyDescent="0.25">
      <c r="A106" t="s">
        <v>111</v>
      </c>
      <c r="B106" t="s">
        <v>372</v>
      </c>
      <c r="C106" t="s">
        <v>261</v>
      </c>
      <c r="D106" t="s">
        <v>256</v>
      </c>
      <c r="E106" t="s">
        <v>358</v>
      </c>
      <c r="F106">
        <v>463.55505996404435</v>
      </c>
      <c r="G106">
        <v>2991580</v>
      </c>
      <c r="H106">
        <v>4832793</v>
      </c>
      <c r="I106">
        <v>99</v>
      </c>
      <c r="J106">
        <v>48327.930000000044</v>
      </c>
      <c r="K106">
        <v>48327.930000000044</v>
      </c>
      <c r="L106">
        <v>575.41899441340786</v>
      </c>
      <c r="M106">
        <v>27808808.88268159</v>
      </c>
      <c r="N106">
        <v>1.8630000000000001E-2</v>
      </c>
      <c r="O106">
        <v>518078.10948435805</v>
      </c>
      <c r="P106">
        <v>777117.1642265371</v>
      </c>
      <c r="Q106">
        <v>28585926.046908125</v>
      </c>
      <c r="R106">
        <v>28585926.046908125</v>
      </c>
      <c r="S106">
        <v>8414741839.5762243</v>
      </c>
      <c r="T106">
        <v>126221127593.64337</v>
      </c>
      <c r="U106">
        <v>2.2647496969713129E-4</v>
      </c>
      <c r="V106">
        <v>7.5491656565710436E-5</v>
      </c>
      <c r="W106">
        <v>6.7942490909139383E-4</v>
      </c>
    </row>
    <row r="107" spans="1:23" x14ac:dyDescent="0.25">
      <c r="A107" t="s">
        <v>112</v>
      </c>
      <c r="B107" t="s">
        <v>373</v>
      </c>
      <c r="C107" t="s">
        <v>248</v>
      </c>
      <c r="D107" t="s">
        <v>253</v>
      </c>
      <c r="E107" t="s">
        <v>271</v>
      </c>
      <c r="F107">
        <v>270.56505523889945</v>
      </c>
      <c r="G107">
        <v>5447900</v>
      </c>
      <c r="H107">
        <v>6871058</v>
      </c>
      <c r="I107">
        <v>87.6</v>
      </c>
      <c r="J107">
        <v>852011.19200000074</v>
      </c>
      <c r="K107">
        <v>852011.19200000074</v>
      </c>
      <c r="L107">
        <v>270.56505523889945</v>
      </c>
      <c r="M107">
        <v>230524455.22764075</v>
      </c>
      <c r="N107">
        <v>1.8630000000000001E-2</v>
      </c>
      <c r="O107">
        <v>4294670.6008909475</v>
      </c>
      <c r="P107">
        <v>6442005.9013364213</v>
      </c>
      <c r="Q107">
        <v>236966461.12897718</v>
      </c>
      <c r="R107">
        <v>236966461.12897718</v>
      </c>
      <c r="S107">
        <v>426697843.76135385</v>
      </c>
      <c r="T107">
        <v>6400467656.4203081</v>
      </c>
      <c r="U107">
        <v>3.7023304209853503E-2</v>
      </c>
      <c r="V107">
        <v>1.23411014032845E-2</v>
      </c>
      <c r="W107">
        <v>0.11106991262956051</v>
      </c>
    </row>
    <row r="108" spans="1:23" x14ac:dyDescent="0.25">
      <c r="A108" t="s">
        <v>113</v>
      </c>
      <c r="B108" t="s">
        <v>374</v>
      </c>
      <c r="C108" t="s">
        <v>270</v>
      </c>
      <c r="D108" t="s">
        <v>259</v>
      </c>
      <c r="E108" t="s">
        <v>298</v>
      </c>
      <c r="F108">
        <v>286.39139284675775</v>
      </c>
      <c r="G108">
        <v>6395713</v>
      </c>
      <c r="H108">
        <v>8806260</v>
      </c>
      <c r="I108">
        <v>67.5</v>
      </c>
      <c r="J108">
        <v>2862034.4999999995</v>
      </c>
      <c r="K108">
        <v>2862034.4999999995</v>
      </c>
      <c r="L108">
        <v>266.99029126213594</v>
      </c>
      <c r="M108">
        <v>764135424.75728142</v>
      </c>
      <c r="N108">
        <v>1.8630000000000001E-2</v>
      </c>
      <c r="O108">
        <v>14235842.963228153</v>
      </c>
      <c r="P108">
        <v>21353764.444842231</v>
      </c>
      <c r="Q108">
        <v>785489189.20212364</v>
      </c>
      <c r="R108">
        <v>785489189.20212364</v>
      </c>
      <c r="S108">
        <v>0</v>
      </c>
      <c r="T108">
        <v>0</v>
      </c>
      <c r="U108" t="e">
        <v>#DIV/0!</v>
      </c>
      <c r="V108" t="e">
        <v>#DIV/0!</v>
      </c>
      <c r="W108" t="e">
        <v>#DIV/0!</v>
      </c>
    </row>
    <row r="109" spans="1:23" x14ac:dyDescent="0.25">
      <c r="A109" t="s">
        <v>114</v>
      </c>
      <c r="B109" t="s">
        <v>375</v>
      </c>
      <c r="C109" t="s">
        <v>261</v>
      </c>
      <c r="D109" t="s">
        <v>253</v>
      </c>
      <c r="E109" t="s">
        <v>254</v>
      </c>
      <c r="F109">
        <v>270.56505523889945</v>
      </c>
      <c r="G109">
        <v>2097555</v>
      </c>
      <c r="H109">
        <v>1855822</v>
      </c>
      <c r="I109">
        <v>98.4</v>
      </c>
      <c r="J109">
        <v>29693.15199999982</v>
      </c>
      <c r="K109">
        <v>29693.15199999982</v>
      </c>
      <c r="L109">
        <v>270.56505523889945</v>
      </c>
      <c r="M109">
        <v>8033929.3110969886</v>
      </c>
      <c r="N109">
        <v>1.8630000000000001E-2</v>
      </c>
      <c r="O109">
        <v>149672.10306573691</v>
      </c>
      <c r="P109">
        <v>224508.15459860538</v>
      </c>
      <c r="Q109">
        <v>8258437.4656955944</v>
      </c>
      <c r="R109">
        <v>8258437.4656955944</v>
      </c>
      <c r="S109">
        <v>0</v>
      </c>
      <c r="T109">
        <v>0</v>
      </c>
      <c r="U109" t="e">
        <v>#DIV/0!</v>
      </c>
      <c r="V109" t="e">
        <v>#DIV/0!</v>
      </c>
      <c r="W109" t="e">
        <v>#DIV/0!</v>
      </c>
    </row>
    <row r="110" spans="1:23" x14ac:dyDescent="0.25">
      <c r="A110" t="s">
        <v>115</v>
      </c>
      <c r="B110" t="s">
        <v>376</v>
      </c>
      <c r="C110" t="s">
        <v>252</v>
      </c>
      <c r="D110" t="s">
        <v>256</v>
      </c>
      <c r="E110" t="s">
        <v>358</v>
      </c>
      <c r="F110">
        <v>463.55505996404435</v>
      </c>
      <c r="G110">
        <v>4341092</v>
      </c>
      <c r="H110">
        <v>5171981</v>
      </c>
      <c r="I110">
        <v>100</v>
      </c>
      <c r="J110">
        <v>0</v>
      </c>
      <c r="K110">
        <v>0</v>
      </c>
      <c r="L110">
        <v>1162.0111731843576</v>
      </c>
      <c r="M110">
        <v>0</v>
      </c>
      <c r="N110" t="e">
        <v>#DIV/0!</v>
      </c>
      <c r="O110">
        <v>0</v>
      </c>
      <c r="P110">
        <v>0</v>
      </c>
      <c r="Q110">
        <v>0</v>
      </c>
      <c r="R110">
        <v>0</v>
      </c>
      <c r="S110">
        <v>1721850746.2686565</v>
      </c>
      <c r="T110">
        <v>25827761194.029846</v>
      </c>
      <c r="U110">
        <v>0</v>
      </c>
      <c r="V110">
        <v>0</v>
      </c>
      <c r="W110">
        <v>0</v>
      </c>
    </row>
    <row r="111" spans="1:23" x14ac:dyDescent="0.25">
      <c r="A111" t="s">
        <v>116</v>
      </c>
      <c r="B111" t="s">
        <v>377</v>
      </c>
      <c r="C111" t="s">
        <v>270</v>
      </c>
      <c r="D111" t="s">
        <v>263</v>
      </c>
      <c r="E111" t="s">
        <v>264</v>
      </c>
      <c r="F111">
        <v>68.964152792292879</v>
      </c>
      <c r="G111">
        <v>2008921</v>
      </c>
      <c r="H111">
        <v>2419217</v>
      </c>
      <c r="I111">
        <v>81</v>
      </c>
      <c r="J111">
        <v>459651.22999999986</v>
      </c>
      <c r="K111">
        <v>459651.22999999986</v>
      </c>
      <c r="L111">
        <v>146.52014652014651</v>
      </c>
      <c r="M111">
        <v>67348165.567765549</v>
      </c>
      <c r="N111">
        <v>1.8630000000000001E-2</v>
      </c>
      <c r="O111">
        <v>1254696.3245274723</v>
      </c>
      <c r="P111">
        <v>1882044.4867912084</v>
      </c>
      <c r="Q111">
        <v>69230210.054556757</v>
      </c>
      <c r="R111">
        <v>69230210.054556757</v>
      </c>
      <c r="S111">
        <v>18493328.287063185</v>
      </c>
      <c r="T111">
        <v>277399924.30594778</v>
      </c>
      <c r="U111">
        <v>0.24956823700572431</v>
      </c>
      <c r="V111">
        <v>8.3189412335241436E-2</v>
      </c>
      <c r="W111">
        <v>0.74870471101717295</v>
      </c>
    </row>
    <row r="112" spans="1:23" x14ac:dyDescent="0.25">
      <c r="A112" t="s">
        <v>117</v>
      </c>
      <c r="B112" t="s">
        <v>378</v>
      </c>
      <c r="C112" t="s">
        <v>248</v>
      </c>
      <c r="D112" t="s">
        <v>263</v>
      </c>
      <c r="E112" t="s">
        <v>264</v>
      </c>
      <c r="F112">
        <v>68.964152792292879</v>
      </c>
      <c r="G112">
        <v>3957990</v>
      </c>
      <c r="H112">
        <v>6395182</v>
      </c>
      <c r="I112">
        <v>72.3</v>
      </c>
      <c r="J112">
        <v>1771465.4140000001</v>
      </c>
      <c r="K112">
        <v>1771465.4140000001</v>
      </c>
      <c r="L112">
        <v>46.760187040748164</v>
      </c>
      <c r="M112">
        <v>82834054.094856381</v>
      </c>
      <c r="N112">
        <v>1.8630000000000001E-2</v>
      </c>
      <c r="O112">
        <v>1543198.4277871745</v>
      </c>
      <c r="P112">
        <v>2314797.6416807617</v>
      </c>
      <c r="Q112">
        <v>85148851.736537144</v>
      </c>
      <c r="R112">
        <v>85148851.736537144</v>
      </c>
      <c r="S112">
        <v>0</v>
      </c>
      <c r="T112">
        <v>0</v>
      </c>
      <c r="U112" t="e">
        <v>#DIV/0!</v>
      </c>
      <c r="V112" t="e">
        <v>#DIV/0!</v>
      </c>
      <c r="W112" t="e">
        <v>#DIV/0!</v>
      </c>
    </row>
    <row r="113" spans="1:23" x14ac:dyDescent="0.25">
      <c r="A113" t="s">
        <v>118</v>
      </c>
      <c r="B113" t="s">
        <v>379</v>
      </c>
      <c r="C113" t="s">
        <v>252</v>
      </c>
      <c r="D113" t="s">
        <v>256</v>
      </c>
      <c r="E113" t="s">
        <v>257</v>
      </c>
      <c r="F113">
        <v>412.83830673143649</v>
      </c>
      <c r="G113">
        <v>6040612</v>
      </c>
      <c r="H113">
        <v>7459411</v>
      </c>
      <c r="I113" t="s">
        <v>254</v>
      </c>
      <c r="J113" t="e">
        <v>#VALUE!</v>
      </c>
      <c r="K113">
        <v>0</v>
      </c>
      <c r="L113" t="s">
        <v>254</v>
      </c>
      <c r="M113" t="e">
        <v>#VALUE!</v>
      </c>
      <c r="N113" t="e">
        <v>#VALUE!</v>
      </c>
      <c r="O113" t="e">
        <v>#VALUE!</v>
      </c>
      <c r="P113" t="e">
        <v>#VALUE!</v>
      </c>
      <c r="Q113" t="e">
        <v>#VALUE!</v>
      </c>
      <c r="R113">
        <v>0</v>
      </c>
      <c r="S113">
        <v>6608367540.2589207</v>
      </c>
      <c r="T113">
        <v>99125513103.883804</v>
      </c>
      <c r="U113" t="e">
        <v>#VALUE!</v>
      </c>
      <c r="V113" t="e">
        <v>#VALUE!</v>
      </c>
      <c r="W113" t="e">
        <v>#VALUE!</v>
      </c>
    </row>
    <row r="114" spans="1:23" x14ac:dyDescent="0.25">
      <c r="A114" t="s">
        <v>119</v>
      </c>
      <c r="B114" t="s">
        <v>380</v>
      </c>
      <c r="C114" t="s">
        <v>261</v>
      </c>
      <c r="D114" t="s">
        <v>253</v>
      </c>
      <c r="E114" t="s">
        <v>254</v>
      </c>
      <c r="F114" t="s">
        <v>254</v>
      </c>
      <c r="G114">
        <v>36120</v>
      </c>
      <c r="H114">
        <v>41314</v>
      </c>
      <c r="I114" t="s">
        <v>254</v>
      </c>
      <c r="J114" t="e">
        <v>#VALUE!</v>
      </c>
      <c r="K114">
        <v>0</v>
      </c>
      <c r="L114" t="s">
        <v>254</v>
      </c>
      <c r="M114" t="e">
        <v>#VALUE!</v>
      </c>
      <c r="N114" t="e">
        <v>#VALUE!</v>
      </c>
      <c r="O114" t="e">
        <v>#VALUE!</v>
      </c>
      <c r="P114" t="e">
        <v>#VALUE!</v>
      </c>
      <c r="Q114" t="e">
        <v>#VALUE!</v>
      </c>
      <c r="R114">
        <v>0</v>
      </c>
      <c r="S114" t="e">
        <v>#N/A</v>
      </c>
      <c r="T114" t="e">
        <v>#N/A</v>
      </c>
      <c r="U114" t="e">
        <v>#VALUE!</v>
      </c>
      <c r="V114" t="e">
        <v>#VALUE!</v>
      </c>
      <c r="W114" t="e">
        <v>#VALUE!</v>
      </c>
    </row>
    <row r="115" spans="1:23" x14ac:dyDescent="0.25">
      <c r="A115" t="s">
        <v>120</v>
      </c>
      <c r="B115" t="s">
        <v>381</v>
      </c>
      <c r="C115" t="s">
        <v>261</v>
      </c>
      <c r="D115" t="s">
        <v>253</v>
      </c>
      <c r="E115" t="s">
        <v>254</v>
      </c>
      <c r="F115">
        <v>270.56505523889945</v>
      </c>
      <c r="G115">
        <v>3097282</v>
      </c>
      <c r="H115">
        <v>2816749</v>
      </c>
      <c r="I115">
        <v>95</v>
      </c>
      <c r="J115">
        <v>140837.45000000013</v>
      </c>
      <c r="K115">
        <v>140837.45000000013</v>
      </c>
      <c r="L115">
        <v>270.56505523889945</v>
      </c>
      <c r="M115">
        <v>38105692.438955776</v>
      </c>
      <c r="N115">
        <v>1.8630000000000001E-2</v>
      </c>
      <c r="O115">
        <v>709909.05013774615</v>
      </c>
      <c r="P115">
        <v>1064863.5752066192</v>
      </c>
      <c r="Q115">
        <v>39170556.014162399</v>
      </c>
      <c r="R115">
        <v>39170556.014162399</v>
      </c>
      <c r="S115">
        <v>0</v>
      </c>
      <c r="T115">
        <v>0</v>
      </c>
      <c r="U115" t="e">
        <v>#DIV/0!</v>
      </c>
      <c r="V115" t="e">
        <v>#DIV/0!</v>
      </c>
      <c r="W115" t="e">
        <v>#DIV/0!</v>
      </c>
    </row>
    <row r="116" spans="1:23" x14ac:dyDescent="0.25">
      <c r="A116" t="s">
        <v>121</v>
      </c>
      <c r="B116" t="s">
        <v>382</v>
      </c>
      <c r="C116" t="s">
        <v>274</v>
      </c>
      <c r="D116" t="s">
        <v>253</v>
      </c>
      <c r="E116" t="s">
        <v>254</v>
      </c>
      <c r="F116" t="s">
        <v>254</v>
      </c>
      <c r="G116">
        <v>506953</v>
      </c>
      <c r="H116">
        <v>636826</v>
      </c>
      <c r="I116">
        <v>100</v>
      </c>
      <c r="J116">
        <v>0</v>
      </c>
      <c r="K116">
        <v>0</v>
      </c>
      <c r="L116" t="s">
        <v>254</v>
      </c>
      <c r="M116" t="e">
        <v>#VALUE!</v>
      </c>
      <c r="N116" t="e">
        <v>#VALUE!</v>
      </c>
      <c r="O116" t="e">
        <v>#VALUE!</v>
      </c>
      <c r="P116" t="e">
        <v>#VALUE!</v>
      </c>
      <c r="Q116" t="e">
        <v>#VALUE!</v>
      </c>
      <c r="R116">
        <v>0</v>
      </c>
      <c r="S116">
        <v>0</v>
      </c>
      <c r="T116">
        <v>0</v>
      </c>
      <c r="U116" t="e">
        <v>#VALUE!</v>
      </c>
      <c r="V116" t="e">
        <v>#VALUE!</v>
      </c>
      <c r="W116" t="e">
        <v>#VALUE!</v>
      </c>
    </row>
    <row r="117" spans="1:23" x14ac:dyDescent="0.25">
      <c r="A117" t="s">
        <v>122</v>
      </c>
      <c r="B117" t="s">
        <v>383</v>
      </c>
      <c r="C117" t="s">
        <v>261</v>
      </c>
      <c r="D117" t="s">
        <v>259</v>
      </c>
      <c r="E117" t="s">
        <v>254</v>
      </c>
      <c r="F117">
        <v>162.92664529511597</v>
      </c>
      <c r="G117">
        <v>534626</v>
      </c>
      <c r="H117">
        <v>701551</v>
      </c>
      <c r="I117" t="s">
        <v>254</v>
      </c>
      <c r="J117" t="e">
        <v>#VALUE!</v>
      </c>
      <c r="K117">
        <v>0</v>
      </c>
      <c r="L117" t="s">
        <v>254</v>
      </c>
      <c r="M117" t="e">
        <v>#VALUE!</v>
      </c>
      <c r="N117" t="e">
        <v>#VALUE!</v>
      </c>
      <c r="O117" t="e">
        <v>#VALUE!</v>
      </c>
      <c r="P117" t="e">
        <v>#VALUE!</v>
      </c>
      <c r="Q117" t="e">
        <v>#VALUE!</v>
      </c>
      <c r="R117">
        <v>0</v>
      </c>
      <c r="S117" t="e">
        <v>#N/A</v>
      </c>
      <c r="T117" t="e">
        <v>#N/A</v>
      </c>
      <c r="U117" t="e">
        <v>#VALUE!</v>
      </c>
      <c r="V117" t="e">
        <v>#VALUE!</v>
      </c>
      <c r="W117" t="e">
        <v>#VALUE!</v>
      </c>
    </row>
    <row r="118" spans="1:23" x14ac:dyDescent="0.25">
      <c r="A118" t="s">
        <v>123</v>
      </c>
      <c r="B118" t="s">
        <v>384</v>
      </c>
      <c r="C118" t="s">
        <v>252</v>
      </c>
      <c r="D118" t="s">
        <v>253</v>
      </c>
      <c r="E118" t="s">
        <v>254</v>
      </c>
      <c r="F118" t="s">
        <v>254</v>
      </c>
      <c r="G118">
        <v>2102216</v>
      </c>
      <c r="H118">
        <v>2068730</v>
      </c>
      <c r="I118">
        <v>99.4</v>
      </c>
      <c r="J118">
        <v>12412.379999999781</v>
      </c>
      <c r="K118">
        <v>12412.379999999781</v>
      </c>
      <c r="L118" t="s">
        <v>254</v>
      </c>
      <c r="M118" t="e">
        <v>#VALUE!</v>
      </c>
      <c r="N118" t="e">
        <v>#VALUE!</v>
      </c>
      <c r="O118" t="e">
        <v>#VALUE!</v>
      </c>
      <c r="P118" t="e">
        <v>#VALUE!</v>
      </c>
      <c r="Q118" t="e">
        <v>#VALUE!</v>
      </c>
      <c r="R118">
        <v>0</v>
      </c>
      <c r="S118">
        <v>0</v>
      </c>
      <c r="T118">
        <v>0</v>
      </c>
      <c r="U118" t="e">
        <v>#VALUE!</v>
      </c>
      <c r="V118" t="e">
        <v>#VALUE!</v>
      </c>
      <c r="W118" t="e">
        <v>#VALUE!</v>
      </c>
    </row>
    <row r="119" spans="1:23" x14ac:dyDescent="0.25">
      <c r="A119" t="s">
        <v>124</v>
      </c>
      <c r="B119" t="s">
        <v>385</v>
      </c>
      <c r="C119" t="s">
        <v>248</v>
      </c>
      <c r="D119" t="s">
        <v>263</v>
      </c>
      <c r="E119" t="s">
        <v>264</v>
      </c>
      <c r="F119">
        <v>68.964152792292879</v>
      </c>
      <c r="G119">
        <v>21079532</v>
      </c>
      <c r="H119">
        <v>36000163</v>
      </c>
      <c r="I119">
        <v>47.6</v>
      </c>
      <c r="J119">
        <v>18864085.412</v>
      </c>
      <c r="K119">
        <v>18864085.412</v>
      </c>
      <c r="L119">
        <v>21.121631463947558</v>
      </c>
      <c r="M119">
        <v>398440259.97669333</v>
      </c>
      <c r="N119">
        <v>1.8630000000000001E-2</v>
      </c>
      <c r="O119">
        <v>7422942.043365797</v>
      </c>
      <c r="P119">
        <v>11134413.065048695</v>
      </c>
      <c r="Q119">
        <v>409574673.04174203</v>
      </c>
      <c r="R119">
        <v>409574673.04174203</v>
      </c>
      <c r="S119">
        <v>87299361.357448742</v>
      </c>
      <c r="T119">
        <v>1309490420.3617311</v>
      </c>
      <c r="U119">
        <v>0.31277408881586316</v>
      </c>
      <c r="V119">
        <v>0.10425802960528771</v>
      </c>
      <c r="W119">
        <v>0.93832226644758943</v>
      </c>
    </row>
    <row r="120" spans="1:23" x14ac:dyDescent="0.25">
      <c r="A120" t="s">
        <v>125</v>
      </c>
      <c r="B120" t="s">
        <v>386</v>
      </c>
      <c r="C120" t="s">
        <v>248</v>
      </c>
      <c r="D120" t="s">
        <v>263</v>
      </c>
      <c r="E120" t="s">
        <v>264</v>
      </c>
      <c r="F120">
        <v>68.964152792292879</v>
      </c>
      <c r="G120">
        <v>15013694</v>
      </c>
      <c r="H120">
        <v>25959551</v>
      </c>
      <c r="I120">
        <v>81.3</v>
      </c>
      <c r="J120">
        <v>4854436.0370000014</v>
      </c>
      <c r="K120">
        <v>4854436.0370000014</v>
      </c>
      <c r="L120">
        <v>23.900381602731471</v>
      </c>
      <c r="M120">
        <v>116022873.7503515</v>
      </c>
      <c r="N120">
        <v>1.8630000000000001E-2</v>
      </c>
      <c r="O120">
        <v>2161506.1379690487</v>
      </c>
      <c r="P120">
        <v>3242259.206953573</v>
      </c>
      <c r="Q120">
        <v>119265132.95730507</v>
      </c>
      <c r="R120">
        <v>119265132.95730507</v>
      </c>
      <c r="S120">
        <v>86377871.75346376</v>
      </c>
      <c r="T120">
        <v>1295668076.3019564</v>
      </c>
      <c r="U120">
        <v>9.204914062381378E-2</v>
      </c>
      <c r="V120">
        <v>3.0683046874604592E-2</v>
      </c>
      <c r="W120">
        <v>0.27614742187144137</v>
      </c>
    </row>
    <row r="121" spans="1:23" x14ac:dyDescent="0.25">
      <c r="A121" t="s">
        <v>126</v>
      </c>
      <c r="B121" t="s">
        <v>387</v>
      </c>
      <c r="C121" t="s">
        <v>252</v>
      </c>
      <c r="D121" t="s">
        <v>259</v>
      </c>
      <c r="E121" t="s">
        <v>298</v>
      </c>
      <c r="F121">
        <v>286.39139284675775</v>
      </c>
      <c r="G121">
        <v>28275835</v>
      </c>
      <c r="H121">
        <v>36845517</v>
      </c>
      <c r="I121">
        <v>99.6</v>
      </c>
      <c r="J121">
        <v>147382.06800000014</v>
      </c>
      <c r="K121">
        <v>147382.06800000014</v>
      </c>
      <c r="L121">
        <v>537.54789272030655</v>
      </c>
      <c r="M121">
        <v>79224920.078161001</v>
      </c>
      <c r="N121">
        <v>1.8630000000000001E-2</v>
      </c>
      <c r="O121">
        <v>1475960.2610561396</v>
      </c>
      <c r="P121">
        <v>2213940.3915842096</v>
      </c>
      <c r="Q121">
        <v>81438860.469745204</v>
      </c>
      <c r="R121">
        <v>81438860.469745204</v>
      </c>
      <c r="S121">
        <v>4653630279.7327261</v>
      </c>
      <c r="T121">
        <v>69804454195.990891</v>
      </c>
      <c r="U121">
        <v>1.1666714023877078E-3</v>
      </c>
      <c r="V121">
        <v>3.8889046746256928E-4</v>
      </c>
      <c r="W121">
        <v>3.5000142071631231E-3</v>
      </c>
    </row>
    <row r="122" spans="1:23" x14ac:dyDescent="0.25">
      <c r="A122" t="s">
        <v>127</v>
      </c>
      <c r="B122" t="s">
        <v>388</v>
      </c>
      <c r="C122" t="s">
        <v>252</v>
      </c>
      <c r="D122" t="s">
        <v>249</v>
      </c>
      <c r="E122" t="s">
        <v>250</v>
      </c>
      <c r="F122">
        <v>25.998990717254753</v>
      </c>
      <c r="G122">
        <v>325694</v>
      </c>
      <c r="H122">
        <v>435873</v>
      </c>
      <c r="I122">
        <v>98.3</v>
      </c>
      <c r="J122">
        <v>7409.8410000000067</v>
      </c>
      <c r="K122">
        <v>7409.8410000000067</v>
      </c>
      <c r="L122">
        <v>64.516129032258064</v>
      </c>
      <c r="M122">
        <v>478054.25806451659</v>
      </c>
      <c r="N122">
        <v>1.8630000000000004E-2</v>
      </c>
      <c r="O122">
        <v>8906.1508277419452</v>
      </c>
      <c r="P122">
        <v>13359.226241612918</v>
      </c>
      <c r="Q122">
        <v>491413.48430612951</v>
      </c>
      <c r="R122">
        <v>491413.48430612951</v>
      </c>
      <c r="S122">
        <v>4054799.2790326569</v>
      </c>
      <c r="T122">
        <v>60821989.185489856</v>
      </c>
      <c r="U122">
        <v>8.0795365440524715E-3</v>
      </c>
      <c r="V122">
        <v>2.6931788480174905E-3</v>
      </c>
      <c r="W122">
        <v>2.4238609632157414E-2</v>
      </c>
    </row>
    <row r="123" spans="1:23" x14ac:dyDescent="0.25">
      <c r="A123" t="s">
        <v>128</v>
      </c>
      <c r="B123" t="s">
        <v>389</v>
      </c>
      <c r="C123" t="s">
        <v>248</v>
      </c>
      <c r="D123" t="s">
        <v>263</v>
      </c>
      <c r="E123" t="s">
        <v>264</v>
      </c>
      <c r="F123">
        <v>68.964152792292879</v>
      </c>
      <c r="G123">
        <v>13985961</v>
      </c>
      <c r="H123">
        <v>26034111</v>
      </c>
      <c r="I123">
        <v>63.6</v>
      </c>
      <c r="J123">
        <v>9476416.4039999992</v>
      </c>
      <c r="K123">
        <v>9476416.4039999992</v>
      </c>
      <c r="L123">
        <v>72.586755569025613</v>
      </c>
      <c r="M123">
        <v>687862321.18745255</v>
      </c>
      <c r="N123">
        <v>1.8630000000000001E-2</v>
      </c>
      <c r="O123">
        <v>12814875.043722242</v>
      </c>
      <c r="P123">
        <v>19222312.565583363</v>
      </c>
      <c r="Q123">
        <v>707084633.7530359</v>
      </c>
      <c r="R123">
        <v>707084633.7530359</v>
      </c>
      <c r="S123">
        <v>87627085.517901406</v>
      </c>
      <c r="T123">
        <v>1314406282.7685211</v>
      </c>
      <c r="U123">
        <v>0.53794982801186131</v>
      </c>
      <c r="V123">
        <v>0.17931660933728713</v>
      </c>
      <c r="W123">
        <v>1.6138494840355839</v>
      </c>
    </row>
    <row r="124" spans="1:23" x14ac:dyDescent="0.25">
      <c r="A124" t="s">
        <v>129</v>
      </c>
      <c r="B124" t="s">
        <v>390</v>
      </c>
      <c r="C124" t="s">
        <v>261</v>
      </c>
      <c r="D124" t="s">
        <v>256</v>
      </c>
      <c r="E124" t="s">
        <v>254</v>
      </c>
      <c r="F124" t="s">
        <v>254</v>
      </c>
      <c r="G124">
        <v>414508</v>
      </c>
      <c r="H124">
        <v>436792</v>
      </c>
      <c r="I124">
        <v>100</v>
      </c>
      <c r="J124">
        <v>0</v>
      </c>
      <c r="K124">
        <v>0</v>
      </c>
      <c r="L124" t="s">
        <v>254</v>
      </c>
      <c r="M124" t="e">
        <v>#VALUE!</v>
      </c>
      <c r="N124" t="e">
        <v>#VALUE!</v>
      </c>
      <c r="O124" t="e">
        <v>#VALUE!</v>
      </c>
      <c r="P124" t="e">
        <v>#VALUE!</v>
      </c>
      <c r="Q124" t="e">
        <v>#VALUE!</v>
      </c>
      <c r="R124">
        <v>0</v>
      </c>
      <c r="S124">
        <v>0</v>
      </c>
      <c r="T124">
        <v>0</v>
      </c>
      <c r="U124" t="e">
        <v>#VALUE!</v>
      </c>
      <c r="V124" t="e">
        <v>#VALUE!</v>
      </c>
      <c r="W124" t="e">
        <v>#VALUE!</v>
      </c>
    </row>
    <row r="125" spans="1:23" x14ac:dyDescent="0.25">
      <c r="A125" t="s">
        <v>130</v>
      </c>
      <c r="B125" t="s">
        <v>391</v>
      </c>
      <c r="C125" t="s">
        <v>252</v>
      </c>
      <c r="D125" t="s">
        <v>259</v>
      </c>
      <c r="E125" t="s">
        <v>254</v>
      </c>
      <c r="F125">
        <v>162.92664529511597</v>
      </c>
      <c r="G125">
        <v>52428</v>
      </c>
      <c r="H125">
        <v>58101</v>
      </c>
      <c r="I125">
        <v>94.3</v>
      </c>
      <c r="J125">
        <v>3311.7570000000028</v>
      </c>
      <c r="K125">
        <v>3311.7570000000028</v>
      </c>
      <c r="L125">
        <v>162.92664529511597</v>
      </c>
      <c r="M125">
        <v>539573.45804261789</v>
      </c>
      <c r="N125">
        <v>1.8630000000000001E-2</v>
      </c>
      <c r="O125">
        <v>10052.253523333971</v>
      </c>
      <c r="P125">
        <v>15078.380285000958</v>
      </c>
      <c r="Q125">
        <v>554651.8383276189</v>
      </c>
      <c r="R125">
        <v>554651.8383276189</v>
      </c>
      <c r="S125" t="e">
        <v>#N/A</v>
      </c>
      <c r="T125" t="e">
        <v>#N/A</v>
      </c>
      <c r="U125" t="e">
        <v>#N/A</v>
      </c>
      <c r="V125" t="e">
        <v>#N/A</v>
      </c>
      <c r="W125" t="e">
        <v>#N/A</v>
      </c>
    </row>
    <row r="126" spans="1:23" x14ac:dyDescent="0.25">
      <c r="A126" t="s">
        <v>131</v>
      </c>
      <c r="B126" t="s">
        <v>392</v>
      </c>
      <c r="C126" t="s">
        <v>270</v>
      </c>
      <c r="D126" t="s">
        <v>263</v>
      </c>
      <c r="E126" t="s">
        <v>264</v>
      </c>
      <c r="F126">
        <v>68.964152792292879</v>
      </c>
      <c r="G126">
        <v>3609420</v>
      </c>
      <c r="H126">
        <v>5640323</v>
      </c>
      <c r="I126">
        <v>49.6</v>
      </c>
      <c r="J126">
        <v>2842722.7919999999</v>
      </c>
      <c r="K126">
        <v>2842722.7919999999</v>
      </c>
      <c r="L126">
        <v>145.5604075691412</v>
      </c>
      <c r="M126">
        <v>413787888.20960701</v>
      </c>
      <c r="N126">
        <v>1.8630000000000001E-2</v>
      </c>
      <c r="O126">
        <v>7708868.3573449785</v>
      </c>
      <c r="P126">
        <v>11563302.536017468</v>
      </c>
      <c r="Q126">
        <v>425351190.74562448</v>
      </c>
      <c r="R126">
        <v>425351190.74562448</v>
      </c>
      <c r="S126">
        <v>58194635.546573848</v>
      </c>
      <c r="T126">
        <v>872919533.19860768</v>
      </c>
      <c r="U126">
        <v>0.4872742269691519</v>
      </c>
      <c r="V126">
        <v>0.16242474232305062</v>
      </c>
      <c r="W126">
        <v>1.4618226809074557</v>
      </c>
    </row>
    <row r="127" spans="1:23" x14ac:dyDescent="0.25">
      <c r="A127" t="s">
        <v>132</v>
      </c>
      <c r="B127" t="s">
        <v>393</v>
      </c>
      <c r="C127" t="s">
        <v>252</v>
      </c>
      <c r="D127" t="s">
        <v>263</v>
      </c>
      <c r="E127" t="s">
        <v>264</v>
      </c>
      <c r="F127">
        <v>68.964152792292879</v>
      </c>
      <c r="G127">
        <v>1280924</v>
      </c>
      <c r="H127">
        <v>1287944</v>
      </c>
      <c r="I127">
        <v>99.7</v>
      </c>
      <c r="J127">
        <v>3863.8320000000035</v>
      </c>
      <c r="K127">
        <v>3863.8320000000035</v>
      </c>
      <c r="L127">
        <v>479.16666666666669</v>
      </c>
      <c r="M127">
        <v>1851419.5000000019</v>
      </c>
      <c r="N127">
        <v>1.8630000000000001E-2</v>
      </c>
      <c r="O127">
        <v>34491.945285000038</v>
      </c>
      <c r="P127">
        <v>51737.917927500057</v>
      </c>
      <c r="Q127">
        <v>1903157.417927502</v>
      </c>
      <c r="R127">
        <v>1903157.417927502</v>
      </c>
      <c r="S127">
        <v>0</v>
      </c>
      <c r="T127">
        <v>0</v>
      </c>
      <c r="U127" t="e">
        <v>#DIV/0!</v>
      </c>
      <c r="V127" t="e">
        <v>#DIV/0!</v>
      </c>
      <c r="W127" t="e">
        <v>#DIV/0!</v>
      </c>
    </row>
    <row r="128" spans="1:23" x14ac:dyDescent="0.25">
      <c r="A128" t="s">
        <v>133</v>
      </c>
      <c r="B128" t="s">
        <v>394</v>
      </c>
      <c r="C128" t="s">
        <v>252</v>
      </c>
      <c r="D128" t="s">
        <v>266</v>
      </c>
      <c r="E128" t="s">
        <v>267</v>
      </c>
      <c r="F128">
        <v>457.1136934673367</v>
      </c>
      <c r="G128">
        <v>117886404</v>
      </c>
      <c r="H128">
        <v>143662574</v>
      </c>
      <c r="I128">
        <v>93.9</v>
      </c>
      <c r="J128">
        <v>8763417.0139999911</v>
      </c>
      <c r="K128">
        <v>8763417.0139999911</v>
      </c>
      <c r="L128">
        <v>567.81062642133554</v>
      </c>
      <c r="M128">
        <v>4975961304.3107252</v>
      </c>
      <c r="N128">
        <v>1.8630000000000001E-2</v>
      </c>
      <c r="O128">
        <v>92702159.099308819</v>
      </c>
      <c r="P128">
        <v>139053238.64896321</v>
      </c>
      <c r="Q128">
        <v>5115014542.9596882</v>
      </c>
      <c r="R128">
        <v>5115014542.9596882</v>
      </c>
      <c r="S128">
        <v>0</v>
      </c>
      <c r="T128">
        <v>0</v>
      </c>
      <c r="U128" t="e">
        <v>#DIV/0!</v>
      </c>
      <c r="V128" t="e">
        <v>#DIV/0!</v>
      </c>
      <c r="W128" t="e">
        <v>#DIV/0!</v>
      </c>
    </row>
    <row r="129" spans="1:23" x14ac:dyDescent="0.25">
      <c r="A129" t="s">
        <v>134</v>
      </c>
      <c r="B129" t="s">
        <v>395</v>
      </c>
      <c r="C129" t="s">
        <v>270</v>
      </c>
      <c r="D129" t="s">
        <v>259</v>
      </c>
      <c r="E129" t="s">
        <v>254</v>
      </c>
      <c r="F129">
        <v>162.92664529511597</v>
      </c>
      <c r="G129">
        <v>103619</v>
      </c>
      <c r="H129">
        <v>120664</v>
      </c>
      <c r="I129">
        <v>89.2</v>
      </c>
      <c r="J129">
        <v>13031.711999999998</v>
      </c>
      <c r="K129">
        <v>13031.711999999998</v>
      </c>
      <c r="L129">
        <v>162.92664529511597</v>
      </c>
      <c r="M129">
        <v>2123213.118612106</v>
      </c>
      <c r="N129">
        <v>1.8630000000000001E-2</v>
      </c>
      <c r="O129">
        <v>39555.460399743533</v>
      </c>
      <c r="P129">
        <v>59333.1905996153</v>
      </c>
      <c r="Q129">
        <v>2182546.3092117212</v>
      </c>
      <c r="R129">
        <v>2182546.3092117212</v>
      </c>
      <c r="S129" t="e">
        <v>#N/A</v>
      </c>
      <c r="T129" t="e">
        <v>#N/A</v>
      </c>
      <c r="U129" t="e">
        <v>#N/A</v>
      </c>
      <c r="V129" t="e">
        <v>#N/A</v>
      </c>
      <c r="W129" t="e">
        <v>#N/A</v>
      </c>
    </row>
    <row r="130" spans="1:23" x14ac:dyDescent="0.25">
      <c r="A130" t="s">
        <v>135</v>
      </c>
      <c r="B130" t="s">
        <v>396</v>
      </c>
      <c r="C130" t="s">
        <v>270</v>
      </c>
      <c r="D130" t="s">
        <v>253</v>
      </c>
      <c r="E130" t="s">
        <v>254</v>
      </c>
      <c r="F130">
        <v>270.56505523889945</v>
      </c>
      <c r="G130">
        <v>3562045</v>
      </c>
      <c r="H130">
        <v>3066205</v>
      </c>
      <c r="I130">
        <v>96</v>
      </c>
      <c r="J130">
        <v>122648.20000000011</v>
      </c>
      <c r="K130">
        <v>122648.20000000011</v>
      </c>
      <c r="L130">
        <v>270.56505523889945</v>
      </c>
      <c r="M130">
        <v>33184317.007951617</v>
      </c>
      <c r="N130">
        <v>1.8630000000000001E-2</v>
      </c>
      <c r="O130">
        <v>618223.82585813862</v>
      </c>
      <c r="P130">
        <v>927335.73878720787</v>
      </c>
      <c r="Q130">
        <v>34111652.746738829</v>
      </c>
      <c r="R130">
        <v>34111652.746738829</v>
      </c>
      <c r="S130">
        <v>0</v>
      </c>
      <c r="T130">
        <v>0</v>
      </c>
      <c r="U130" t="e">
        <v>#DIV/0!</v>
      </c>
      <c r="V130" t="e">
        <v>#DIV/0!</v>
      </c>
      <c r="W130" t="e">
        <v>#DIV/0!</v>
      </c>
    </row>
    <row r="131" spans="1:23" x14ac:dyDescent="0.25">
      <c r="A131" t="s">
        <v>136</v>
      </c>
      <c r="B131" t="s">
        <v>397</v>
      </c>
      <c r="C131" t="s">
        <v>261</v>
      </c>
      <c r="D131" t="s">
        <v>253</v>
      </c>
      <c r="E131" t="s">
        <v>254</v>
      </c>
      <c r="F131" t="s">
        <v>254</v>
      </c>
      <c r="G131">
        <v>36845</v>
      </c>
      <c r="H131">
        <v>43857</v>
      </c>
      <c r="I131">
        <v>100</v>
      </c>
      <c r="J131">
        <v>0</v>
      </c>
      <c r="K131">
        <v>0</v>
      </c>
      <c r="L131" t="s">
        <v>254</v>
      </c>
      <c r="M131" t="e">
        <v>#VALUE!</v>
      </c>
      <c r="N131" t="e">
        <v>#VALUE!</v>
      </c>
      <c r="O131" t="e">
        <v>#VALUE!</v>
      </c>
      <c r="P131" t="e">
        <v>#VALUE!</v>
      </c>
      <c r="Q131" t="e">
        <v>#VALUE!</v>
      </c>
      <c r="R131">
        <v>0</v>
      </c>
      <c r="S131" t="e">
        <v>#N/A</v>
      </c>
      <c r="T131" t="e">
        <v>#N/A</v>
      </c>
      <c r="U131" t="e">
        <v>#VALUE!</v>
      </c>
      <c r="V131" t="e">
        <v>#VALUE!</v>
      </c>
      <c r="W131" t="e">
        <v>#VALUE!</v>
      </c>
    </row>
    <row r="132" spans="1:23" x14ac:dyDescent="0.25">
      <c r="A132" t="s">
        <v>137</v>
      </c>
      <c r="B132" t="s">
        <v>398</v>
      </c>
      <c r="C132" t="s">
        <v>270</v>
      </c>
      <c r="D132" t="s">
        <v>259</v>
      </c>
      <c r="E132" t="s">
        <v>307</v>
      </c>
      <c r="F132">
        <v>530.71832220241151</v>
      </c>
      <c r="G132">
        <v>2712738</v>
      </c>
      <c r="H132">
        <v>3387631</v>
      </c>
      <c r="I132">
        <v>82.3</v>
      </c>
      <c r="J132">
        <v>599610.68700000015</v>
      </c>
      <c r="K132">
        <v>599610.68700000015</v>
      </c>
      <c r="L132">
        <v>171.46974063400577</v>
      </c>
      <c r="M132">
        <v>102815088.98126805</v>
      </c>
      <c r="N132">
        <v>1.8630000000000001E-2</v>
      </c>
      <c r="O132">
        <v>1915445.1077210237</v>
      </c>
      <c r="P132">
        <v>2873167.6615815354</v>
      </c>
      <c r="Q132">
        <v>105688256.64284958</v>
      </c>
      <c r="R132">
        <v>105688256.64284958</v>
      </c>
      <c r="S132">
        <v>0</v>
      </c>
      <c r="T132">
        <v>0</v>
      </c>
      <c r="U132" t="e">
        <v>#DIV/0!</v>
      </c>
      <c r="V132" t="e">
        <v>#DIV/0!</v>
      </c>
      <c r="W132" t="e">
        <v>#DIV/0!</v>
      </c>
    </row>
    <row r="133" spans="1:23" x14ac:dyDescent="0.25">
      <c r="A133" t="s">
        <v>138</v>
      </c>
      <c r="B133" t="s">
        <v>399</v>
      </c>
      <c r="C133" t="s">
        <v>252</v>
      </c>
      <c r="D133" t="s">
        <v>253</v>
      </c>
      <c r="E133" t="s">
        <v>254</v>
      </c>
      <c r="F133">
        <v>270.56505523889945</v>
      </c>
      <c r="G133">
        <v>620078</v>
      </c>
      <c r="H133">
        <v>607757</v>
      </c>
      <c r="I133">
        <v>98</v>
      </c>
      <c r="J133">
        <v>12155.14000000001</v>
      </c>
      <c r="K133">
        <v>12155.14000000001</v>
      </c>
      <c r="L133">
        <v>270.56505523889945</v>
      </c>
      <c r="M133">
        <v>3288756.1255365591</v>
      </c>
      <c r="N133">
        <v>1.8630000000000001E-2</v>
      </c>
      <c r="O133">
        <v>61269.526618746102</v>
      </c>
      <c r="P133">
        <v>91904.289928119149</v>
      </c>
      <c r="Q133">
        <v>3380660.4154646783</v>
      </c>
      <c r="R133">
        <v>3380660.4154646783</v>
      </c>
      <c r="S133">
        <v>0</v>
      </c>
      <c r="T133">
        <v>0</v>
      </c>
      <c r="U133" t="e">
        <v>#DIV/0!</v>
      </c>
      <c r="V133" t="e">
        <v>#DIV/0!</v>
      </c>
      <c r="W133" t="e">
        <v>#DIV/0!</v>
      </c>
    </row>
    <row r="134" spans="1:23" x14ac:dyDescent="0.25">
      <c r="A134" t="s">
        <v>139</v>
      </c>
      <c r="B134" t="s">
        <v>400</v>
      </c>
      <c r="C134" t="s">
        <v>270</v>
      </c>
      <c r="D134" t="s">
        <v>256</v>
      </c>
      <c r="E134" t="s">
        <v>257</v>
      </c>
      <c r="F134">
        <v>412.83830673143649</v>
      </c>
      <c r="G134">
        <v>31642360</v>
      </c>
      <c r="H134">
        <v>39190274</v>
      </c>
      <c r="I134">
        <v>82.7</v>
      </c>
      <c r="J134">
        <v>6779917.401999997</v>
      </c>
      <c r="K134">
        <v>6779917.401999997</v>
      </c>
      <c r="L134">
        <v>282.00514138817482</v>
      </c>
      <c r="M134">
        <v>1911971565.551156</v>
      </c>
      <c r="N134">
        <v>1.8630000000000001E-2</v>
      </c>
      <c r="O134">
        <v>35620030.266218036</v>
      </c>
      <c r="P134">
        <v>53430045.399327055</v>
      </c>
      <c r="Q134">
        <v>1965401610.9504831</v>
      </c>
      <c r="R134">
        <v>1965401610.9504831</v>
      </c>
      <c r="S134">
        <v>599086431.44901931</v>
      </c>
      <c r="T134">
        <v>8986296471.7352905</v>
      </c>
      <c r="U134">
        <v>0.21871096921098532</v>
      </c>
      <c r="V134">
        <v>7.2903656403661768E-2</v>
      </c>
      <c r="W134">
        <v>0.65613290763295595</v>
      </c>
    </row>
    <row r="135" spans="1:23" x14ac:dyDescent="0.25">
      <c r="A135" t="s">
        <v>140</v>
      </c>
      <c r="B135" t="s">
        <v>401</v>
      </c>
      <c r="C135" t="s">
        <v>248</v>
      </c>
      <c r="D135" t="s">
        <v>263</v>
      </c>
      <c r="E135" t="s">
        <v>264</v>
      </c>
      <c r="F135">
        <v>68.964152792292879</v>
      </c>
      <c r="G135">
        <v>23967265</v>
      </c>
      <c r="H135">
        <v>38875906</v>
      </c>
      <c r="I135">
        <v>47.8</v>
      </c>
      <c r="J135">
        <v>20293222.932</v>
      </c>
      <c r="K135">
        <v>20293222.932</v>
      </c>
      <c r="L135">
        <v>13.937516832749798</v>
      </c>
      <c r="M135">
        <v>282837136.20549423</v>
      </c>
      <c r="N135">
        <v>1.8630000000000001E-2</v>
      </c>
      <c r="O135">
        <v>5269255.8475083578</v>
      </c>
      <c r="P135">
        <v>7903883.7712625368</v>
      </c>
      <c r="Q135">
        <v>290741019.97675675</v>
      </c>
      <c r="R135">
        <v>290741019.97675675</v>
      </c>
      <c r="S135">
        <v>501151932.04455</v>
      </c>
      <c r="T135">
        <v>7517278980.6682501</v>
      </c>
      <c r="U135">
        <v>3.8676364243556555E-2</v>
      </c>
      <c r="V135">
        <v>1.2892121414518851E-2</v>
      </c>
      <c r="W135">
        <v>0.11602909273066965</v>
      </c>
    </row>
    <row r="136" spans="1:23" x14ac:dyDescent="0.25">
      <c r="A136" t="s">
        <v>141</v>
      </c>
      <c r="B136" t="s">
        <v>402</v>
      </c>
      <c r="C136" t="s">
        <v>248</v>
      </c>
      <c r="D136" t="s">
        <v>259</v>
      </c>
      <c r="E136" t="s">
        <v>298</v>
      </c>
      <c r="F136">
        <v>286.39139284675775</v>
      </c>
      <c r="G136">
        <v>51931231</v>
      </c>
      <c r="H136">
        <v>58697747</v>
      </c>
      <c r="I136">
        <v>82.6</v>
      </c>
      <c r="J136">
        <v>10213407.978000002</v>
      </c>
      <c r="K136">
        <v>10213407.978000002</v>
      </c>
      <c r="L136">
        <v>246.71440224780204</v>
      </c>
      <c r="M136">
        <v>2519794844.2052031</v>
      </c>
      <c r="N136">
        <v>1.8630000000000001E-2</v>
      </c>
      <c r="O136">
        <v>46943777.947542936</v>
      </c>
      <c r="P136">
        <v>70415666.921314403</v>
      </c>
      <c r="Q136">
        <v>2590210511.1265173</v>
      </c>
      <c r="R136">
        <v>2590210511.1265173</v>
      </c>
      <c r="S136" t="e">
        <v>#N/A</v>
      </c>
      <c r="T136" t="e">
        <v>#N/A</v>
      </c>
      <c r="U136" t="e">
        <v>#N/A</v>
      </c>
      <c r="V136" t="e">
        <v>#N/A</v>
      </c>
      <c r="W136" t="e">
        <v>#N/A</v>
      </c>
    </row>
    <row r="137" spans="1:23" x14ac:dyDescent="0.25">
      <c r="A137" t="s">
        <v>142</v>
      </c>
      <c r="B137" t="s">
        <v>403</v>
      </c>
      <c r="C137" t="s">
        <v>252</v>
      </c>
      <c r="D137" t="s">
        <v>263</v>
      </c>
      <c r="E137" t="s">
        <v>264</v>
      </c>
      <c r="F137">
        <v>68.964152792292879</v>
      </c>
      <c r="G137">
        <v>2178967</v>
      </c>
      <c r="H137">
        <v>3042197</v>
      </c>
      <c r="I137">
        <v>89.7</v>
      </c>
      <c r="J137">
        <v>313346.29099999997</v>
      </c>
      <c r="K137">
        <v>313346.29099999997</v>
      </c>
      <c r="L137">
        <v>289.01734104046244</v>
      </c>
      <c r="M137">
        <v>90562511.849710971</v>
      </c>
      <c r="N137">
        <v>1.8630000000000001E-2</v>
      </c>
      <c r="O137">
        <v>1687179.5957601154</v>
      </c>
      <c r="P137">
        <v>2530769.3936401731</v>
      </c>
      <c r="Q137">
        <v>93093281.243351147</v>
      </c>
      <c r="R137">
        <v>93093281.243351147</v>
      </c>
      <c r="S137">
        <v>58666381.415427633</v>
      </c>
      <c r="T137">
        <v>879995721.23141444</v>
      </c>
      <c r="U137">
        <v>0.10578833396267184</v>
      </c>
      <c r="V137">
        <v>3.5262777987557281E-2</v>
      </c>
      <c r="W137">
        <v>0.31736500188801553</v>
      </c>
    </row>
    <row r="138" spans="1:23" x14ac:dyDescent="0.25">
      <c r="A138" t="s">
        <v>143</v>
      </c>
      <c r="B138" t="s">
        <v>404</v>
      </c>
      <c r="C138" t="s">
        <v>248</v>
      </c>
      <c r="D138" t="s">
        <v>249</v>
      </c>
      <c r="E138" t="s">
        <v>250</v>
      </c>
      <c r="F138">
        <v>25.998990717254753</v>
      </c>
      <c r="G138">
        <v>26846016</v>
      </c>
      <c r="H138">
        <v>32853228.000000004</v>
      </c>
      <c r="I138">
        <v>86.4</v>
      </c>
      <c r="J138">
        <v>4468039.0079999976</v>
      </c>
      <c r="K138">
        <v>4468039.0079999976</v>
      </c>
      <c r="L138">
        <v>165.93959731543623</v>
      </c>
      <c r="M138">
        <v>741424593.77718079</v>
      </c>
      <c r="N138">
        <v>1.8630000000000001E-2</v>
      </c>
      <c r="O138">
        <v>13812740.182068879</v>
      </c>
      <c r="P138">
        <v>20719110.273103319</v>
      </c>
      <c r="Q138">
        <v>762143704.05028415</v>
      </c>
      <c r="R138">
        <v>762143704.05028415</v>
      </c>
      <c r="S138">
        <v>0</v>
      </c>
      <c r="T138">
        <v>0</v>
      </c>
      <c r="U138" t="e">
        <v>#DIV/0!</v>
      </c>
      <c r="V138" t="e">
        <v>#DIV/0!</v>
      </c>
      <c r="W138" t="e">
        <v>#DIV/0!</v>
      </c>
    </row>
    <row r="139" spans="1:23" x14ac:dyDescent="0.25">
      <c r="A139" t="s">
        <v>144</v>
      </c>
      <c r="B139" t="s">
        <v>405</v>
      </c>
      <c r="C139" t="s">
        <v>274</v>
      </c>
      <c r="D139" t="s">
        <v>253</v>
      </c>
      <c r="E139" t="s">
        <v>254</v>
      </c>
      <c r="F139" t="s">
        <v>254</v>
      </c>
      <c r="G139">
        <v>16615394</v>
      </c>
      <c r="H139">
        <v>17268589</v>
      </c>
      <c r="I139">
        <v>100</v>
      </c>
      <c r="J139">
        <v>0</v>
      </c>
      <c r="K139">
        <v>0</v>
      </c>
      <c r="L139" t="s">
        <v>254</v>
      </c>
      <c r="M139" t="e">
        <v>#VALUE!</v>
      </c>
      <c r="N139" t="e">
        <v>#VALUE!</v>
      </c>
      <c r="O139" t="e">
        <v>#VALUE!</v>
      </c>
      <c r="P139" t="e">
        <v>#VALUE!</v>
      </c>
      <c r="Q139" t="e">
        <v>#VALUE!</v>
      </c>
      <c r="R139">
        <v>0</v>
      </c>
      <c r="S139">
        <v>0</v>
      </c>
      <c r="T139">
        <v>0</v>
      </c>
      <c r="U139" t="e">
        <v>#VALUE!</v>
      </c>
      <c r="V139" t="e">
        <v>#VALUE!</v>
      </c>
      <c r="W139" t="e">
        <v>#VALUE!</v>
      </c>
    </row>
    <row r="140" spans="1:23" x14ac:dyDescent="0.25">
      <c r="A140" t="s">
        <v>145</v>
      </c>
      <c r="B140" t="s">
        <v>406</v>
      </c>
      <c r="C140" t="s">
        <v>261</v>
      </c>
      <c r="D140" t="s">
        <v>259</v>
      </c>
      <c r="E140" t="s">
        <v>254</v>
      </c>
      <c r="F140">
        <v>162.92664529511597</v>
      </c>
      <c r="G140">
        <v>249992</v>
      </c>
      <c r="H140">
        <v>311623</v>
      </c>
      <c r="I140">
        <v>98</v>
      </c>
      <c r="J140">
        <v>6232.4600000000055</v>
      </c>
      <c r="K140">
        <v>6232.4600000000055</v>
      </c>
      <c r="L140">
        <v>162.92664529511597</v>
      </c>
      <c r="M140">
        <v>1015433.7997359994</v>
      </c>
      <c r="N140">
        <v>1.8630000000000001E-2</v>
      </c>
      <c r="O140">
        <v>18917.531689081668</v>
      </c>
      <c r="P140">
        <v>28376.297533622503</v>
      </c>
      <c r="Q140">
        <v>1043810.0972696219</v>
      </c>
      <c r="R140">
        <v>1043810.0972696219</v>
      </c>
      <c r="S140" t="e">
        <v>#N/A</v>
      </c>
      <c r="T140" t="e">
        <v>#N/A</v>
      </c>
      <c r="U140" t="e">
        <v>#N/A</v>
      </c>
      <c r="V140" t="e">
        <v>#N/A</v>
      </c>
      <c r="W140" t="e">
        <v>#N/A</v>
      </c>
    </row>
    <row r="141" spans="1:23" x14ac:dyDescent="0.25">
      <c r="A141" t="s">
        <v>146</v>
      </c>
      <c r="B141" t="s">
        <v>407</v>
      </c>
      <c r="C141" t="s">
        <v>274</v>
      </c>
      <c r="D141" t="s">
        <v>259</v>
      </c>
      <c r="E141" t="s">
        <v>254</v>
      </c>
      <c r="F141">
        <v>162.92664529511597</v>
      </c>
      <c r="G141">
        <v>4367800</v>
      </c>
      <c r="H141">
        <v>5208035</v>
      </c>
      <c r="I141">
        <v>100</v>
      </c>
      <c r="J141">
        <v>0</v>
      </c>
      <c r="K141">
        <v>0</v>
      </c>
      <c r="L141" t="s">
        <v>254</v>
      </c>
      <c r="M141" t="e">
        <v>#VALUE!</v>
      </c>
      <c r="N141" t="e">
        <v>#VALUE!</v>
      </c>
      <c r="O141" t="e">
        <v>#VALUE!</v>
      </c>
      <c r="P141" t="e">
        <v>#VALUE!</v>
      </c>
      <c r="Q141" t="e">
        <v>#VALUE!</v>
      </c>
      <c r="R141">
        <v>0</v>
      </c>
      <c r="S141">
        <v>129120069.29490912</v>
      </c>
      <c r="T141">
        <v>1936801039.4236369</v>
      </c>
      <c r="U141" t="e">
        <v>#VALUE!</v>
      </c>
      <c r="V141" t="e">
        <v>#VALUE!</v>
      </c>
      <c r="W141" t="e">
        <v>#VALUE!</v>
      </c>
    </row>
    <row r="142" spans="1:23" x14ac:dyDescent="0.25">
      <c r="A142" t="s">
        <v>147</v>
      </c>
      <c r="B142" t="s">
        <v>408</v>
      </c>
      <c r="C142" t="s">
        <v>270</v>
      </c>
      <c r="D142" t="s">
        <v>266</v>
      </c>
      <c r="E142" t="s">
        <v>267</v>
      </c>
      <c r="F142">
        <v>457.1136934673367</v>
      </c>
      <c r="G142">
        <v>5822209</v>
      </c>
      <c r="H142">
        <v>7390914</v>
      </c>
      <c r="I142">
        <v>84.9</v>
      </c>
      <c r="J142">
        <v>1116028.0139999993</v>
      </c>
      <c r="K142">
        <v>1116028.0139999993</v>
      </c>
      <c r="L142">
        <v>284.50920245398771</v>
      </c>
      <c r="M142">
        <v>317520240.17944765</v>
      </c>
      <c r="N142">
        <v>1.8630000000000001E-2</v>
      </c>
      <c r="O142">
        <v>5915402.0745431101</v>
      </c>
      <c r="P142">
        <v>8873103.1118146647</v>
      </c>
      <c r="Q142">
        <v>326393343.29126233</v>
      </c>
      <c r="R142">
        <v>326393343.29126233</v>
      </c>
      <c r="S142">
        <v>0</v>
      </c>
      <c r="T142">
        <v>0</v>
      </c>
      <c r="U142" t="e">
        <v>#DIV/0!</v>
      </c>
      <c r="V142" t="e">
        <v>#DIV/0!</v>
      </c>
      <c r="W142" t="e">
        <v>#DIV/0!</v>
      </c>
    </row>
    <row r="143" spans="1:23" x14ac:dyDescent="0.25">
      <c r="A143" t="s">
        <v>148</v>
      </c>
      <c r="B143" t="s">
        <v>409</v>
      </c>
      <c r="C143" t="s">
        <v>248</v>
      </c>
      <c r="D143" t="s">
        <v>263</v>
      </c>
      <c r="E143" t="s">
        <v>264</v>
      </c>
      <c r="F143">
        <v>68.964152792292879</v>
      </c>
      <c r="G143">
        <v>15893746</v>
      </c>
      <c r="H143">
        <v>34512751</v>
      </c>
      <c r="I143">
        <v>50.5</v>
      </c>
      <c r="J143">
        <v>17083811.745000001</v>
      </c>
      <c r="K143">
        <v>17083811.745000001</v>
      </c>
      <c r="L143">
        <v>59.897671136203243</v>
      </c>
      <c r="M143">
        <v>1023280537.6548165</v>
      </c>
      <c r="N143">
        <v>1.8630000000000001E-2</v>
      </c>
      <c r="O143">
        <v>19063716.416509233</v>
      </c>
      <c r="P143">
        <v>28595574.62476385</v>
      </c>
      <c r="Q143">
        <v>1051876112.2795804</v>
      </c>
      <c r="R143">
        <v>1051876112.2795804</v>
      </c>
      <c r="S143">
        <v>0</v>
      </c>
      <c r="T143">
        <v>0</v>
      </c>
      <c r="U143" t="e">
        <v>#DIV/0!</v>
      </c>
      <c r="V143" t="e">
        <v>#DIV/0!</v>
      </c>
      <c r="W143" t="e">
        <v>#DIV/0!</v>
      </c>
    </row>
    <row r="144" spans="1:23" x14ac:dyDescent="0.25">
      <c r="A144" t="s">
        <v>149</v>
      </c>
      <c r="B144" t="s">
        <v>410</v>
      </c>
      <c r="C144" t="s">
        <v>270</v>
      </c>
      <c r="D144" t="s">
        <v>263</v>
      </c>
      <c r="E144" t="s">
        <v>264</v>
      </c>
      <c r="F144">
        <v>68.964152792292879</v>
      </c>
      <c r="G144">
        <v>159707780</v>
      </c>
      <c r="H144">
        <v>273120384</v>
      </c>
      <c r="I144">
        <v>62.6</v>
      </c>
      <c r="J144">
        <v>102147023.616</v>
      </c>
      <c r="K144">
        <v>102147023.616</v>
      </c>
      <c r="L144">
        <v>41.153841544527403</v>
      </c>
      <c r="M144">
        <v>4203742424.1379623</v>
      </c>
      <c r="N144">
        <v>1.8630000000000001E-2</v>
      </c>
      <c r="O144">
        <v>78315721.361690238</v>
      </c>
      <c r="P144">
        <v>117473582.04253536</v>
      </c>
      <c r="Q144">
        <v>4321216006.1804981</v>
      </c>
      <c r="R144">
        <v>4321216006.1804981</v>
      </c>
      <c r="S144">
        <v>10075403606.86709</v>
      </c>
      <c r="T144">
        <v>151131054103.00635</v>
      </c>
      <c r="U144">
        <v>2.8592508877991998E-2</v>
      </c>
      <c r="V144">
        <v>9.5308362926639998E-3</v>
      </c>
      <c r="W144">
        <v>8.5777526633976003E-2</v>
      </c>
    </row>
    <row r="145" spans="1:23" x14ac:dyDescent="0.25">
      <c r="A145" t="s">
        <v>150</v>
      </c>
      <c r="B145" t="s">
        <v>411</v>
      </c>
      <c r="C145" t="s">
        <v>261</v>
      </c>
      <c r="D145" t="s">
        <v>259</v>
      </c>
      <c r="E145" t="s">
        <v>254</v>
      </c>
      <c r="F145">
        <v>162.92664529511597</v>
      </c>
      <c r="G145">
        <v>53860</v>
      </c>
      <c r="H145">
        <v>56623</v>
      </c>
      <c r="I145">
        <v>97.2</v>
      </c>
      <c r="J145">
        <v>1585.4440000000013</v>
      </c>
      <c r="K145">
        <v>1585.4440000000013</v>
      </c>
      <c r="L145">
        <v>162.92664529511597</v>
      </c>
      <c r="M145">
        <v>258311.07222327008</v>
      </c>
      <c r="N145">
        <v>1.8630000000000001E-2</v>
      </c>
      <c r="O145">
        <v>4812.3352755195219</v>
      </c>
      <c r="P145">
        <v>7218.5029132792824</v>
      </c>
      <c r="Q145">
        <v>265529.57513654936</v>
      </c>
      <c r="R145">
        <v>265529.57513654936</v>
      </c>
      <c r="S145" t="e">
        <v>#N/A</v>
      </c>
      <c r="T145" t="e">
        <v>#N/A</v>
      </c>
      <c r="U145" t="e">
        <v>#N/A</v>
      </c>
      <c r="V145" t="e">
        <v>#N/A</v>
      </c>
      <c r="W145" t="e">
        <v>#N/A</v>
      </c>
    </row>
    <row r="146" spans="1:23" x14ac:dyDescent="0.25">
      <c r="A146" t="s">
        <v>151</v>
      </c>
      <c r="B146" t="s">
        <v>412</v>
      </c>
      <c r="C146" t="s">
        <v>274</v>
      </c>
      <c r="D146" t="s">
        <v>253</v>
      </c>
      <c r="E146" t="s">
        <v>254</v>
      </c>
      <c r="F146" t="s">
        <v>254</v>
      </c>
      <c r="G146">
        <v>4889252</v>
      </c>
      <c r="H146">
        <v>5837893</v>
      </c>
      <c r="I146">
        <v>100</v>
      </c>
      <c r="J146">
        <v>0</v>
      </c>
      <c r="K146">
        <v>0</v>
      </c>
      <c r="L146" t="s">
        <v>254</v>
      </c>
      <c r="M146" t="e">
        <v>#VALUE!</v>
      </c>
      <c r="N146" t="e">
        <v>#VALUE!</v>
      </c>
      <c r="O146" t="e">
        <v>#VALUE!</v>
      </c>
      <c r="P146" t="e">
        <v>#VALUE!</v>
      </c>
      <c r="Q146" t="e">
        <v>#VALUE!</v>
      </c>
      <c r="R146">
        <v>0</v>
      </c>
      <c r="S146">
        <v>0</v>
      </c>
      <c r="T146">
        <v>0</v>
      </c>
      <c r="U146" t="e">
        <v>#VALUE!</v>
      </c>
      <c r="V146" t="e">
        <v>#VALUE!</v>
      </c>
      <c r="W146" t="e">
        <v>#VALUE!</v>
      </c>
    </row>
    <row r="147" spans="1:23" x14ac:dyDescent="0.25">
      <c r="A147" t="s">
        <v>152</v>
      </c>
      <c r="B147" t="s">
        <v>413</v>
      </c>
      <c r="C147" t="s">
        <v>261</v>
      </c>
      <c r="D147" t="s">
        <v>256</v>
      </c>
      <c r="E147" t="s">
        <v>358</v>
      </c>
      <c r="F147">
        <v>463.55505996404435</v>
      </c>
      <c r="G147">
        <v>2802768</v>
      </c>
      <c r="H147">
        <v>4920265</v>
      </c>
      <c r="I147">
        <v>91.5</v>
      </c>
      <c r="J147">
        <v>418222.52499999985</v>
      </c>
      <c r="K147">
        <v>418222.52499999985</v>
      </c>
      <c r="L147">
        <v>369.35483870967744</v>
      </c>
      <c r="M147">
        <v>154472513.26612899</v>
      </c>
      <c r="N147">
        <v>1.8630000000000001E-2</v>
      </c>
      <c r="O147">
        <v>2877822.9221479832</v>
      </c>
      <c r="P147">
        <v>4316734.3832219746</v>
      </c>
      <c r="Q147">
        <v>158789247.64935097</v>
      </c>
      <c r="R147">
        <v>158789247.64935097</v>
      </c>
      <c r="S147">
        <v>3500888766.8421364</v>
      </c>
      <c r="T147">
        <v>52513331502.63205</v>
      </c>
      <c r="U147">
        <v>3.0237892570459408E-3</v>
      </c>
      <c r="V147">
        <v>1.007929752348647E-3</v>
      </c>
      <c r="W147">
        <v>9.0713677711378223E-3</v>
      </c>
    </row>
    <row r="148" spans="1:23" x14ac:dyDescent="0.25">
      <c r="A148" t="s">
        <v>153</v>
      </c>
      <c r="B148" t="s">
        <v>414</v>
      </c>
      <c r="C148" t="s">
        <v>270</v>
      </c>
      <c r="D148" t="s">
        <v>249</v>
      </c>
      <c r="E148" t="s">
        <v>250</v>
      </c>
      <c r="F148">
        <v>25.998990717254753</v>
      </c>
      <c r="G148">
        <v>173149306</v>
      </c>
      <c r="H148">
        <v>231743898</v>
      </c>
      <c r="I148">
        <v>91.2</v>
      </c>
      <c r="J148">
        <v>20393463.023999993</v>
      </c>
      <c r="K148">
        <v>20393463.023999993</v>
      </c>
      <c r="L148">
        <v>28.276926468967037</v>
      </c>
      <c r="M148">
        <v>576664454.3772459</v>
      </c>
      <c r="N148">
        <v>1.8630000000000001E-2</v>
      </c>
      <c r="O148">
        <v>10743258.785048092</v>
      </c>
      <c r="P148">
        <v>16114888.177572139</v>
      </c>
      <c r="Q148">
        <v>592779342.55481803</v>
      </c>
      <c r="R148">
        <v>592779342.55481803</v>
      </c>
      <c r="S148">
        <v>7051192276.0671997</v>
      </c>
      <c r="T148">
        <v>105767884141.008</v>
      </c>
      <c r="U148">
        <v>5.6045305942258846E-3</v>
      </c>
      <c r="V148">
        <v>1.8681768647419615E-3</v>
      </c>
      <c r="W148">
        <v>1.6813591782677651E-2</v>
      </c>
    </row>
    <row r="149" spans="1:23" x14ac:dyDescent="0.25">
      <c r="A149" t="s">
        <v>154</v>
      </c>
      <c r="B149" t="s">
        <v>415</v>
      </c>
      <c r="C149" t="s">
        <v>252</v>
      </c>
      <c r="D149" t="s">
        <v>259</v>
      </c>
      <c r="E149" t="s">
        <v>254</v>
      </c>
      <c r="F149">
        <v>162.92664529511597</v>
      </c>
      <c r="G149">
        <v>20470</v>
      </c>
      <c r="H149">
        <v>24836</v>
      </c>
      <c r="I149">
        <v>95.2</v>
      </c>
      <c r="J149">
        <v>1192.1279999999983</v>
      </c>
      <c r="K149">
        <v>1192.1279999999983</v>
      </c>
      <c r="L149">
        <v>162.92664529511597</v>
      </c>
      <c r="M149">
        <v>194229.41580237573</v>
      </c>
      <c r="N149">
        <v>1.8630000000000001E-2</v>
      </c>
      <c r="O149">
        <v>3618.4940163982601</v>
      </c>
      <c r="P149">
        <v>5427.7410245973897</v>
      </c>
      <c r="Q149">
        <v>199657.15682697314</v>
      </c>
      <c r="R149">
        <v>199657.15682697314</v>
      </c>
      <c r="S149" t="e">
        <v>#N/A</v>
      </c>
      <c r="T149" t="e">
        <v>#N/A</v>
      </c>
      <c r="U149" t="e">
        <v>#N/A</v>
      </c>
      <c r="V149" t="e">
        <v>#N/A</v>
      </c>
      <c r="W149" t="e">
        <v>#N/A</v>
      </c>
    </row>
    <row r="150" spans="1:23" x14ac:dyDescent="0.25">
      <c r="A150" t="s">
        <v>155</v>
      </c>
      <c r="B150" t="s">
        <v>416</v>
      </c>
      <c r="C150" t="s">
        <v>252</v>
      </c>
      <c r="D150" t="s">
        <v>266</v>
      </c>
      <c r="E150" t="s">
        <v>267</v>
      </c>
      <c r="F150">
        <v>457.1136934673367</v>
      </c>
      <c r="G150">
        <v>3678128</v>
      </c>
      <c r="H150">
        <v>4882047</v>
      </c>
      <c r="I150">
        <v>93.9</v>
      </c>
      <c r="J150">
        <v>297804.86699999974</v>
      </c>
      <c r="K150">
        <v>297804.86699999974</v>
      </c>
      <c r="L150">
        <v>555.55555555555554</v>
      </c>
      <c r="M150">
        <v>165447148.33333319</v>
      </c>
      <c r="N150">
        <v>1.8630000000000001E-2</v>
      </c>
      <c r="O150">
        <v>3082280.3734499975</v>
      </c>
      <c r="P150">
        <v>4623420.560174996</v>
      </c>
      <c r="Q150">
        <v>170070568.8935082</v>
      </c>
      <c r="R150">
        <v>170070568.8935082</v>
      </c>
      <c r="S150">
        <v>5762820</v>
      </c>
      <c r="T150">
        <v>86442300</v>
      </c>
      <c r="U150">
        <v>1.967446133357259</v>
      </c>
      <c r="V150">
        <v>0.65581537778575305</v>
      </c>
      <c r="W150">
        <v>5.9023384000717769</v>
      </c>
    </row>
    <row r="151" spans="1:23" x14ac:dyDescent="0.25">
      <c r="A151" t="s">
        <v>156</v>
      </c>
      <c r="B151" t="s">
        <v>417</v>
      </c>
      <c r="C151" t="s">
        <v>270</v>
      </c>
      <c r="D151" t="s">
        <v>259</v>
      </c>
      <c r="E151" t="s">
        <v>332</v>
      </c>
      <c r="F151">
        <v>162.92664529511597</v>
      </c>
      <c r="G151">
        <v>6858945</v>
      </c>
      <c r="H151">
        <v>10044486</v>
      </c>
      <c r="I151">
        <v>38.799999999999997</v>
      </c>
      <c r="J151">
        <v>6147225.432000001</v>
      </c>
      <c r="K151">
        <v>6147225.432000001</v>
      </c>
      <c r="L151">
        <v>154.48471350475805</v>
      </c>
      <c r="M151">
        <v>949652359.71168268</v>
      </c>
      <c r="N151">
        <v>1.8630000000000001E-2</v>
      </c>
      <c r="O151">
        <v>17692023.46142865</v>
      </c>
      <c r="P151">
        <v>26538035.192142975</v>
      </c>
      <c r="Q151">
        <v>976190394.90382564</v>
      </c>
      <c r="R151">
        <v>976190394.90382564</v>
      </c>
      <c r="S151">
        <v>0</v>
      </c>
      <c r="T151">
        <v>0</v>
      </c>
      <c r="U151" t="e">
        <v>#DIV/0!</v>
      </c>
      <c r="V151" t="e">
        <v>#DIV/0!</v>
      </c>
      <c r="W151" t="e">
        <v>#DIV/0!</v>
      </c>
    </row>
    <row r="152" spans="1:23" x14ac:dyDescent="0.25">
      <c r="A152" t="s">
        <v>157</v>
      </c>
      <c r="B152" t="s">
        <v>418</v>
      </c>
      <c r="C152" t="s">
        <v>270</v>
      </c>
      <c r="D152" t="s">
        <v>266</v>
      </c>
      <c r="E152" t="s">
        <v>267</v>
      </c>
      <c r="F152">
        <v>457.1136934673367</v>
      </c>
      <c r="G152">
        <v>6459721</v>
      </c>
      <c r="H152">
        <v>8693133</v>
      </c>
      <c r="I152">
        <v>91.2</v>
      </c>
      <c r="J152">
        <v>764995.70399999968</v>
      </c>
      <c r="K152">
        <v>764995.70399999968</v>
      </c>
      <c r="L152">
        <v>272.85415212840195</v>
      </c>
      <c r="M152">
        <v>208732254.19678986</v>
      </c>
      <c r="N152">
        <v>1.8630000000000001E-2</v>
      </c>
      <c r="O152">
        <v>3888681.8956861952</v>
      </c>
      <c r="P152">
        <v>5833022.8435292933</v>
      </c>
      <c r="Q152">
        <v>214565277.04031914</v>
      </c>
      <c r="R152">
        <v>214565277.04031914</v>
      </c>
      <c r="S152">
        <v>0</v>
      </c>
      <c r="T152">
        <v>0</v>
      </c>
      <c r="U152" t="e">
        <v>#DIV/0!</v>
      </c>
      <c r="V152" t="e">
        <v>#DIV/0!</v>
      </c>
      <c r="W152" t="e">
        <v>#DIV/0!</v>
      </c>
    </row>
    <row r="153" spans="1:23" x14ac:dyDescent="0.25">
      <c r="A153" t="s">
        <v>158</v>
      </c>
      <c r="B153" t="s">
        <v>419</v>
      </c>
      <c r="C153" t="s">
        <v>252</v>
      </c>
      <c r="D153" t="s">
        <v>266</v>
      </c>
      <c r="E153" t="s">
        <v>267</v>
      </c>
      <c r="F153">
        <v>457.1136934673367</v>
      </c>
      <c r="G153">
        <v>29262830</v>
      </c>
      <c r="H153">
        <v>36513996</v>
      </c>
      <c r="I153">
        <v>85.9</v>
      </c>
      <c r="J153">
        <v>5148473.435999996</v>
      </c>
      <c r="K153">
        <v>5148473.435999996</v>
      </c>
      <c r="L153">
        <v>399.69372128637059</v>
      </c>
      <c r="M153">
        <v>2057812506.5788651</v>
      </c>
      <c r="N153">
        <v>1.8630000000000001E-2</v>
      </c>
      <c r="O153">
        <v>38337046.997564256</v>
      </c>
      <c r="P153">
        <v>57505570.496346384</v>
      </c>
      <c r="Q153">
        <v>2115318077.0752115</v>
      </c>
      <c r="R153">
        <v>2115318077.0752115</v>
      </c>
      <c r="S153">
        <v>0</v>
      </c>
      <c r="T153">
        <v>0</v>
      </c>
      <c r="U153" t="e">
        <v>#DIV/0!</v>
      </c>
      <c r="V153" t="e">
        <v>#DIV/0!</v>
      </c>
      <c r="W153" t="e">
        <v>#DIV/0!</v>
      </c>
    </row>
    <row r="154" spans="1:23" x14ac:dyDescent="0.25">
      <c r="A154" t="s">
        <v>159</v>
      </c>
      <c r="B154" t="s">
        <v>420</v>
      </c>
      <c r="C154" t="s">
        <v>270</v>
      </c>
      <c r="D154" t="s">
        <v>259</v>
      </c>
      <c r="E154" t="s">
        <v>298</v>
      </c>
      <c r="F154">
        <v>286.39139284675775</v>
      </c>
      <c r="G154">
        <v>93444322</v>
      </c>
      <c r="H154">
        <v>127797234</v>
      </c>
      <c r="I154">
        <v>91.8</v>
      </c>
      <c r="J154">
        <v>10479373.188000008</v>
      </c>
      <c r="K154">
        <v>10479373.188000008</v>
      </c>
      <c r="L154">
        <v>409.5428762095429</v>
      </c>
      <c r="M154">
        <v>4291752636.2866902</v>
      </c>
      <c r="N154">
        <v>1.8630000000000001E-2</v>
      </c>
      <c r="O154">
        <v>79955351.614021048</v>
      </c>
      <c r="P154">
        <v>119933027.42103156</v>
      </c>
      <c r="Q154">
        <v>4411685663.7077217</v>
      </c>
      <c r="R154">
        <v>4411685663.7077217</v>
      </c>
      <c r="S154">
        <v>0</v>
      </c>
      <c r="T154">
        <v>0</v>
      </c>
      <c r="U154" t="e">
        <v>#DIV/0!</v>
      </c>
      <c r="V154" t="e">
        <v>#DIV/0!</v>
      </c>
      <c r="W154" t="e">
        <v>#DIV/0!</v>
      </c>
    </row>
    <row r="155" spans="1:23" x14ac:dyDescent="0.25">
      <c r="A155" t="s">
        <v>160</v>
      </c>
      <c r="B155" t="s">
        <v>421</v>
      </c>
      <c r="C155" t="s">
        <v>274</v>
      </c>
      <c r="D155" t="s">
        <v>253</v>
      </c>
      <c r="E155" t="s">
        <v>254</v>
      </c>
      <c r="F155" t="s">
        <v>254</v>
      </c>
      <c r="G155">
        <v>38183683</v>
      </c>
      <c r="H155">
        <v>37447642</v>
      </c>
      <c r="I155" t="s">
        <v>254</v>
      </c>
      <c r="J155" t="e">
        <v>#VALUE!</v>
      </c>
      <c r="K155">
        <v>0</v>
      </c>
      <c r="L155" t="s">
        <v>254</v>
      </c>
      <c r="M155" t="e">
        <v>#VALUE!</v>
      </c>
      <c r="N155" t="e">
        <v>#VALUE!</v>
      </c>
      <c r="O155" t="e">
        <v>#VALUE!</v>
      </c>
      <c r="P155" t="e">
        <v>#VALUE!</v>
      </c>
      <c r="Q155" t="e">
        <v>#VALUE!</v>
      </c>
      <c r="R155">
        <v>0</v>
      </c>
      <c r="S155">
        <v>667363048.4528904</v>
      </c>
      <c r="T155">
        <v>10010445726.793356</v>
      </c>
      <c r="U155" t="e">
        <v>#VALUE!</v>
      </c>
      <c r="V155" t="e">
        <v>#VALUE!</v>
      </c>
      <c r="W155" t="e">
        <v>#VALUE!</v>
      </c>
    </row>
    <row r="156" spans="1:23" x14ac:dyDescent="0.25">
      <c r="A156" t="s">
        <v>161</v>
      </c>
      <c r="B156" t="s">
        <v>422</v>
      </c>
      <c r="C156" t="s">
        <v>274</v>
      </c>
      <c r="D156" t="s">
        <v>253</v>
      </c>
      <c r="E156" t="s">
        <v>254</v>
      </c>
      <c r="F156" t="s">
        <v>254</v>
      </c>
      <c r="G156">
        <v>10573100</v>
      </c>
      <c r="H156">
        <v>10432816</v>
      </c>
      <c r="I156">
        <v>99.5</v>
      </c>
      <c r="J156">
        <v>52164.080000000045</v>
      </c>
      <c r="K156">
        <v>52164.080000000045</v>
      </c>
      <c r="L156" t="s">
        <v>254</v>
      </c>
      <c r="M156" t="e">
        <v>#VALUE!</v>
      </c>
      <c r="N156" t="e">
        <v>#VALUE!</v>
      </c>
      <c r="O156" t="e">
        <v>#VALUE!</v>
      </c>
      <c r="P156" t="e">
        <v>#VALUE!</v>
      </c>
      <c r="Q156" t="e">
        <v>#VALUE!</v>
      </c>
      <c r="R156">
        <v>0</v>
      </c>
      <c r="S156">
        <v>0</v>
      </c>
      <c r="T156">
        <v>0</v>
      </c>
      <c r="U156" t="e">
        <v>#VALUE!</v>
      </c>
      <c r="V156" t="e">
        <v>#VALUE!</v>
      </c>
      <c r="W156" t="e">
        <v>#VALUE!</v>
      </c>
    </row>
    <row r="157" spans="1:23" x14ac:dyDescent="0.25">
      <c r="A157" t="s">
        <v>162</v>
      </c>
      <c r="B157" t="s">
        <v>423</v>
      </c>
      <c r="C157" t="s">
        <v>261</v>
      </c>
      <c r="D157" t="s">
        <v>266</v>
      </c>
      <c r="E157" t="s">
        <v>267</v>
      </c>
      <c r="F157">
        <v>457.1136934673367</v>
      </c>
      <c r="G157">
        <v>3721208</v>
      </c>
      <c r="H157">
        <v>3703707</v>
      </c>
      <c r="I157" t="s">
        <v>254</v>
      </c>
      <c r="J157" t="e">
        <v>#VALUE!</v>
      </c>
      <c r="K157">
        <v>0</v>
      </c>
      <c r="L157" t="s">
        <v>254</v>
      </c>
      <c r="M157" t="e">
        <v>#VALUE!</v>
      </c>
      <c r="N157" t="e">
        <v>#VALUE!</v>
      </c>
      <c r="O157" t="e">
        <v>#VALUE!</v>
      </c>
      <c r="P157" t="e">
        <v>#VALUE!</v>
      </c>
      <c r="Q157" t="e">
        <v>#VALUE!</v>
      </c>
      <c r="R157">
        <v>0</v>
      </c>
      <c r="S157" t="e">
        <v>#N/A</v>
      </c>
      <c r="T157" t="e">
        <v>#N/A</v>
      </c>
      <c r="U157" t="e">
        <v>#VALUE!</v>
      </c>
      <c r="V157" t="e">
        <v>#VALUE!</v>
      </c>
      <c r="W157" t="e">
        <v>#VALUE!</v>
      </c>
    </row>
    <row r="158" spans="1:23" x14ac:dyDescent="0.25">
      <c r="A158" t="s">
        <v>163</v>
      </c>
      <c r="B158" t="s">
        <v>424</v>
      </c>
      <c r="C158" t="s">
        <v>261</v>
      </c>
      <c r="D158" t="s">
        <v>256</v>
      </c>
      <c r="E158" t="s">
        <v>358</v>
      </c>
      <c r="F158">
        <v>463.55505996404435</v>
      </c>
      <c r="G158">
        <v>1749713</v>
      </c>
      <c r="H158">
        <v>2760329</v>
      </c>
      <c r="I158">
        <v>100</v>
      </c>
      <c r="J158">
        <v>0</v>
      </c>
      <c r="K158">
        <v>0</v>
      </c>
      <c r="L158">
        <v>573.77049180327867</v>
      </c>
      <c r="M158">
        <v>0</v>
      </c>
      <c r="N158" t="e">
        <v>#DIV/0!</v>
      </c>
      <c r="O158">
        <v>0</v>
      </c>
      <c r="P158">
        <v>0</v>
      </c>
      <c r="Q158">
        <v>0</v>
      </c>
      <c r="R158">
        <v>0</v>
      </c>
      <c r="S158">
        <v>4366766495.0296669</v>
      </c>
      <c r="T158">
        <v>65501497425.445007</v>
      </c>
      <c r="U158">
        <v>0</v>
      </c>
      <c r="V158">
        <v>0</v>
      </c>
      <c r="W158">
        <v>0</v>
      </c>
    </row>
    <row r="159" spans="1:23" x14ac:dyDescent="0.25">
      <c r="A159" t="s">
        <v>164</v>
      </c>
      <c r="B159" t="s">
        <v>425</v>
      </c>
      <c r="C159" t="s">
        <v>252</v>
      </c>
      <c r="D159" t="s">
        <v>253</v>
      </c>
      <c r="E159" t="s">
        <v>254</v>
      </c>
      <c r="F159" t="s">
        <v>254</v>
      </c>
      <c r="G159">
        <v>20246871</v>
      </c>
      <c r="H159">
        <v>20232088</v>
      </c>
      <c r="I159" t="s">
        <v>254</v>
      </c>
      <c r="J159" t="e">
        <v>#VALUE!</v>
      </c>
      <c r="K159">
        <v>0</v>
      </c>
      <c r="L159" t="s">
        <v>254</v>
      </c>
      <c r="M159" t="e">
        <v>#VALUE!</v>
      </c>
      <c r="N159" t="e">
        <v>#VALUE!</v>
      </c>
      <c r="O159" t="e">
        <v>#VALUE!</v>
      </c>
      <c r="P159" t="e">
        <v>#VALUE!</v>
      </c>
      <c r="Q159" t="e">
        <v>#VALUE!</v>
      </c>
      <c r="R159">
        <v>0</v>
      </c>
      <c r="S159">
        <v>0</v>
      </c>
      <c r="T159">
        <v>0</v>
      </c>
      <c r="U159" t="e">
        <v>#VALUE!</v>
      </c>
      <c r="V159" t="e">
        <v>#VALUE!</v>
      </c>
      <c r="W159" t="e">
        <v>#VALUE!</v>
      </c>
    </row>
    <row r="160" spans="1:23" x14ac:dyDescent="0.25">
      <c r="A160" t="s">
        <v>165</v>
      </c>
      <c r="B160" t="s">
        <v>426</v>
      </c>
      <c r="C160" t="s">
        <v>261</v>
      </c>
      <c r="D160" t="s">
        <v>253</v>
      </c>
      <c r="E160" t="s">
        <v>254</v>
      </c>
      <c r="F160">
        <v>270.56505523889945</v>
      </c>
      <c r="G160">
        <v>142389000</v>
      </c>
      <c r="H160">
        <v>133556108</v>
      </c>
      <c r="I160">
        <v>97</v>
      </c>
      <c r="J160">
        <v>4006683.2400000035</v>
      </c>
      <c r="K160">
        <v>4006683.2400000035</v>
      </c>
      <c r="L160">
        <v>270.56505523889945</v>
      </c>
      <c r="M160">
        <v>1084068472.1553736</v>
      </c>
      <c r="N160">
        <v>1.8630000000000001E-2</v>
      </c>
      <c r="O160">
        <v>20196195.636254609</v>
      </c>
      <c r="P160">
        <v>30294293.454381913</v>
      </c>
      <c r="Q160">
        <v>1114362765.6097555</v>
      </c>
      <c r="R160">
        <v>1114362765.6097555</v>
      </c>
      <c r="S160">
        <v>31718255131.240555</v>
      </c>
      <c r="T160">
        <v>475773826968.60834</v>
      </c>
      <c r="U160">
        <v>2.3422111567378873E-3</v>
      </c>
      <c r="V160">
        <v>7.8073705224596243E-4</v>
      </c>
      <c r="W160">
        <v>7.0266334702136614E-3</v>
      </c>
    </row>
    <row r="161" spans="1:23" x14ac:dyDescent="0.25">
      <c r="A161" t="s">
        <v>166</v>
      </c>
      <c r="B161" t="s">
        <v>427</v>
      </c>
      <c r="C161" t="s">
        <v>248</v>
      </c>
      <c r="D161" t="s">
        <v>263</v>
      </c>
      <c r="E161" t="s">
        <v>264</v>
      </c>
      <c r="F161">
        <v>68.964152792292879</v>
      </c>
      <c r="G161">
        <v>10836732</v>
      </c>
      <c r="H161">
        <v>17771249</v>
      </c>
      <c r="I161">
        <v>70.099999999999994</v>
      </c>
      <c r="J161">
        <v>5313603.4510000004</v>
      </c>
      <c r="K161">
        <v>5313603.4510000004</v>
      </c>
      <c r="L161">
        <v>40.861072353996413</v>
      </c>
      <c r="M161">
        <v>217119535.07175604</v>
      </c>
      <c r="N161">
        <v>1.8630000000000001E-2</v>
      </c>
      <c r="O161">
        <v>4044936.9383868151</v>
      </c>
      <c r="P161">
        <v>6067405.4075802229</v>
      </c>
      <c r="Q161">
        <v>223186940.47933626</v>
      </c>
      <c r="R161">
        <v>223186940.47933626</v>
      </c>
      <c r="S161">
        <v>16525791.878093887</v>
      </c>
      <c r="T161">
        <v>247886878.1714083</v>
      </c>
      <c r="U161">
        <v>0.90035802671655507</v>
      </c>
      <c r="V161">
        <v>0.30011934223885167</v>
      </c>
      <c r="W161">
        <v>2.7010740801496653</v>
      </c>
    </row>
    <row r="162" spans="1:23" x14ac:dyDescent="0.25">
      <c r="A162" t="s">
        <v>167</v>
      </c>
      <c r="B162" t="s">
        <v>428</v>
      </c>
      <c r="C162" t="s">
        <v>270</v>
      </c>
      <c r="D162" t="s">
        <v>259</v>
      </c>
      <c r="E162" t="s">
        <v>332</v>
      </c>
      <c r="F162">
        <v>162.92664529511597</v>
      </c>
      <c r="G162">
        <v>186029</v>
      </c>
      <c r="H162">
        <v>211105</v>
      </c>
      <c r="I162">
        <v>97.6</v>
      </c>
      <c r="J162">
        <v>5066.5200000000041</v>
      </c>
      <c r="K162">
        <v>5066.5200000000041</v>
      </c>
      <c r="L162">
        <v>1000</v>
      </c>
      <c r="M162">
        <v>5066520.0000000037</v>
      </c>
      <c r="N162">
        <v>1.8630000000000001E-2</v>
      </c>
      <c r="O162">
        <v>94389.267600000079</v>
      </c>
      <c r="P162">
        <v>141583.90140000012</v>
      </c>
      <c r="Q162">
        <v>5208103.9014000036</v>
      </c>
      <c r="R162">
        <v>5208103.9014000036</v>
      </c>
      <c r="S162">
        <v>0</v>
      </c>
      <c r="T162">
        <v>0</v>
      </c>
      <c r="U162" t="e">
        <v>#DIV/0!</v>
      </c>
      <c r="V162" t="e">
        <v>#DIV/0!</v>
      </c>
      <c r="W162" t="e">
        <v>#DIV/0!</v>
      </c>
    </row>
    <row r="163" spans="1:23" x14ac:dyDescent="0.25">
      <c r="A163" t="s">
        <v>168</v>
      </c>
      <c r="B163" t="s">
        <v>429</v>
      </c>
      <c r="C163" t="s">
        <v>261</v>
      </c>
      <c r="D163" t="s">
        <v>253</v>
      </c>
      <c r="E163" t="s">
        <v>254</v>
      </c>
      <c r="F163" t="s">
        <v>254</v>
      </c>
      <c r="G163">
        <v>30861</v>
      </c>
      <c r="H163">
        <v>33108</v>
      </c>
      <c r="I163" t="s">
        <v>254</v>
      </c>
      <c r="J163" t="e">
        <v>#VALUE!</v>
      </c>
      <c r="K163">
        <v>0</v>
      </c>
      <c r="L163" t="s">
        <v>254</v>
      </c>
      <c r="M163" t="e">
        <v>#VALUE!</v>
      </c>
      <c r="N163" t="e">
        <v>#VALUE!</v>
      </c>
      <c r="O163" t="e">
        <v>#VALUE!</v>
      </c>
      <c r="P163" t="e">
        <v>#VALUE!</v>
      </c>
      <c r="Q163" t="e">
        <v>#VALUE!</v>
      </c>
      <c r="R163">
        <v>0</v>
      </c>
      <c r="S163" t="e">
        <v>#N/A</v>
      </c>
      <c r="T163" t="e">
        <v>#N/A</v>
      </c>
      <c r="U163" t="e">
        <v>#VALUE!</v>
      </c>
      <c r="V163" t="e">
        <v>#VALUE!</v>
      </c>
      <c r="W163" t="e">
        <v>#VALUE!</v>
      </c>
    </row>
    <row r="164" spans="1:23" x14ac:dyDescent="0.25">
      <c r="A164" t="s">
        <v>169</v>
      </c>
      <c r="B164" t="s">
        <v>430</v>
      </c>
      <c r="C164" t="s">
        <v>270</v>
      </c>
      <c r="D164" t="s">
        <v>263</v>
      </c>
      <c r="E164" t="s">
        <v>264</v>
      </c>
      <c r="F164">
        <v>68.964152792292879</v>
      </c>
      <c r="G164">
        <v>178228</v>
      </c>
      <c r="H164">
        <v>278192</v>
      </c>
      <c r="I164">
        <v>95.3</v>
      </c>
      <c r="J164">
        <v>13075.024000000012</v>
      </c>
      <c r="K164">
        <v>13075.024000000012</v>
      </c>
      <c r="L164">
        <v>68.964152792292879</v>
      </c>
      <c r="M164">
        <v>901707.95289889723</v>
      </c>
      <c r="N164">
        <v>1.8630000000000001E-2</v>
      </c>
      <c r="O164">
        <v>16798.819162506457</v>
      </c>
      <c r="P164">
        <v>25198.228743759686</v>
      </c>
      <c r="Q164">
        <v>926906.18164265691</v>
      </c>
      <c r="R164">
        <v>926906.18164265691</v>
      </c>
      <c r="S164">
        <v>663425.12471918564</v>
      </c>
      <c r="T164">
        <v>9951376.8707877845</v>
      </c>
      <c r="U164">
        <v>9.3143511061628589E-2</v>
      </c>
      <c r="V164">
        <v>3.1047837020542864E-2</v>
      </c>
      <c r="W164">
        <v>0.27943053318488575</v>
      </c>
    </row>
    <row r="165" spans="1:23" x14ac:dyDescent="0.25">
      <c r="A165" t="s">
        <v>170</v>
      </c>
      <c r="B165" t="s">
        <v>431</v>
      </c>
      <c r="C165" t="s">
        <v>261</v>
      </c>
      <c r="D165" t="s">
        <v>256</v>
      </c>
      <c r="E165" t="s">
        <v>358</v>
      </c>
      <c r="F165">
        <v>463.55505996404435</v>
      </c>
      <c r="G165">
        <v>27258387</v>
      </c>
      <c r="H165">
        <v>35634201</v>
      </c>
      <c r="I165">
        <v>97</v>
      </c>
      <c r="J165">
        <v>1069026.030000001</v>
      </c>
      <c r="K165">
        <v>1069026.030000001</v>
      </c>
      <c r="L165">
        <v>470.43752463539613</v>
      </c>
      <c r="M165">
        <v>502909959.32400519</v>
      </c>
      <c r="N165">
        <v>1.8630000000000001E-2</v>
      </c>
      <c r="O165">
        <v>9369212.5422062166</v>
      </c>
      <c r="P165">
        <v>14053818.813309325</v>
      </c>
      <c r="Q165">
        <v>516963778.1373145</v>
      </c>
      <c r="R165">
        <v>516963778.1373145</v>
      </c>
      <c r="S165">
        <v>52365059786.666672</v>
      </c>
      <c r="T165">
        <v>785475896800.00012</v>
      </c>
      <c r="U165">
        <v>6.5815358592594109E-4</v>
      </c>
      <c r="V165">
        <v>2.1938452864198036E-4</v>
      </c>
      <c r="W165">
        <v>1.9744607577778231E-3</v>
      </c>
    </row>
    <row r="166" spans="1:23" x14ac:dyDescent="0.25">
      <c r="A166" t="s">
        <v>171</v>
      </c>
      <c r="B166" t="s">
        <v>432</v>
      </c>
      <c r="C166" t="s">
        <v>270</v>
      </c>
      <c r="D166" t="s">
        <v>263</v>
      </c>
      <c r="E166" t="s">
        <v>264</v>
      </c>
      <c r="F166">
        <v>68.964152792292879</v>
      </c>
      <c r="G166">
        <v>12950564</v>
      </c>
      <c r="H166">
        <v>21855703</v>
      </c>
      <c r="I166">
        <v>72.8</v>
      </c>
      <c r="J166">
        <v>5944751.216</v>
      </c>
      <c r="K166">
        <v>5944751.216</v>
      </c>
      <c r="L166">
        <v>108.27181525648305</v>
      </c>
      <c r="M166">
        <v>643649005.40450501</v>
      </c>
      <c r="N166">
        <v>1.8630000000000001E-2</v>
      </c>
      <c r="O166">
        <v>11991180.970685929</v>
      </c>
      <c r="P166">
        <v>17986771.456028894</v>
      </c>
      <c r="Q166">
        <v>661635776.86053395</v>
      </c>
      <c r="R166">
        <v>661635776.86053395</v>
      </c>
      <c r="S166">
        <v>292272866.56956404</v>
      </c>
      <c r="T166">
        <v>4384092998.5434608</v>
      </c>
      <c r="U166">
        <v>0.15091736810335707</v>
      </c>
      <c r="V166">
        <v>5.0305789367785687E-2</v>
      </c>
      <c r="W166">
        <v>0.45275210431007124</v>
      </c>
    </row>
    <row r="167" spans="1:23" x14ac:dyDescent="0.25">
      <c r="A167" t="s">
        <v>172</v>
      </c>
      <c r="B167" t="s">
        <v>433</v>
      </c>
      <c r="C167" t="s">
        <v>252</v>
      </c>
      <c r="D167" t="s">
        <v>253</v>
      </c>
      <c r="E167" t="s">
        <v>254</v>
      </c>
      <c r="F167" t="s">
        <v>254</v>
      </c>
      <c r="G167">
        <v>7291436</v>
      </c>
      <c r="H167">
        <v>8582256</v>
      </c>
      <c r="I167">
        <v>99.2</v>
      </c>
      <c r="J167">
        <v>68658.048000000068</v>
      </c>
      <c r="K167">
        <v>68658.048000000068</v>
      </c>
      <c r="L167" t="s">
        <v>254</v>
      </c>
      <c r="M167" t="e">
        <v>#VALUE!</v>
      </c>
      <c r="N167" t="e">
        <v>#VALUE!</v>
      </c>
      <c r="O167" t="e">
        <v>#VALUE!</v>
      </c>
      <c r="P167" t="e">
        <v>#VALUE!</v>
      </c>
      <c r="Q167" t="e">
        <v>#VALUE!</v>
      </c>
      <c r="R167">
        <v>0</v>
      </c>
      <c r="S167">
        <v>0</v>
      </c>
      <c r="T167">
        <v>0</v>
      </c>
      <c r="U167" t="e">
        <v>#VALUE!</v>
      </c>
      <c r="V167" t="e">
        <v>#VALUE!</v>
      </c>
      <c r="W167" t="e">
        <v>#VALUE!</v>
      </c>
    </row>
    <row r="168" spans="1:23" x14ac:dyDescent="0.25">
      <c r="A168" t="s">
        <v>173</v>
      </c>
      <c r="B168" t="s">
        <v>434</v>
      </c>
      <c r="C168" t="s">
        <v>252</v>
      </c>
      <c r="D168" t="s">
        <v>263</v>
      </c>
      <c r="E168" t="s">
        <v>264</v>
      </c>
      <c r="F168">
        <v>68.964152792292879</v>
      </c>
      <c r="G168">
        <v>89770</v>
      </c>
      <c r="H168">
        <v>98416</v>
      </c>
      <c r="I168">
        <v>96.3</v>
      </c>
      <c r="J168">
        <v>3641.392000000003</v>
      </c>
      <c r="K168">
        <v>3641.392000000003</v>
      </c>
      <c r="L168">
        <v>68.964152792292879</v>
      </c>
      <c r="M168">
        <v>251125.51426463315</v>
      </c>
      <c r="N168">
        <v>1.8630000000000001E-2</v>
      </c>
      <c r="O168">
        <v>4678.4683307501155</v>
      </c>
      <c r="P168">
        <v>7017.7024961251736</v>
      </c>
      <c r="Q168">
        <v>258143.21676075831</v>
      </c>
      <c r="R168">
        <v>258143.21676075831</v>
      </c>
      <c r="S168">
        <v>0</v>
      </c>
      <c r="T168">
        <v>0</v>
      </c>
      <c r="U168" t="e">
        <v>#DIV/0!</v>
      </c>
      <c r="V168" t="e">
        <v>#DIV/0!</v>
      </c>
      <c r="W168" t="e">
        <v>#DIV/0!</v>
      </c>
    </row>
    <row r="169" spans="1:23" x14ac:dyDescent="0.25">
      <c r="A169" t="s">
        <v>174</v>
      </c>
      <c r="B169" t="s">
        <v>435</v>
      </c>
      <c r="C169" t="s">
        <v>248</v>
      </c>
      <c r="D169" t="s">
        <v>263</v>
      </c>
      <c r="E169" t="s">
        <v>264</v>
      </c>
      <c r="F169">
        <v>68.964152792292879</v>
      </c>
      <c r="G169">
        <v>5751976</v>
      </c>
      <c r="H169">
        <v>8057580</v>
      </c>
      <c r="I169">
        <v>57.9</v>
      </c>
      <c r="J169">
        <v>3392241.18</v>
      </c>
      <c r="K169">
        <v>3392241.18</v>
      </c>
      <c r="L169">
        <v>70.468796655718123</v>
      </c>
      <c r="M169">
        <v>239047153.92057332</v>
      </c>
      <c r="N169">
        <v>1.8630000000000001E-2</v>
      </c>
      <c r="O169">
        <v>4453448.4775402816</v>
      </c>
      <c r="P169">
        <v>6680172.7163104229</v>
      </c>
      <c r="Q169">
        <v>245727326.63688374</v>
      </c>
      <c r="R169">
        <v>245727326.63688374</v>
      </c>
      <c r="S169">
        <v>0</v>
      </c>
      <c r="T169">
        <v>0</v>
      </c>
      <c r="U169" t="e">
        <v>#DIV/0!</v>
      </c>
      <c r="V169" t="e">
        <v>#DIV/0!</v>
      </c>
      <c r="W169" t="e">
        <v>#DIV/0!</v>
      </c>
    </row>
    <row r="170" spans="1:23" x14ac:dyDescent="0.25">
      <c r="A170" t="s">
        <v>175</v>
      </c>
      <c r="B170" t="s">
        <v>436</v>
      </c>
      <c r="C170" t="s">
        <v>261</v>
      </c>
      <c r="D170" t="s">
        <v>259</v>
      </c>
      <c r="E170" t="s">
        <v>298</v>
      </c>
      <c r="F170">
        <v>286.39139284675775</v>
      </c>
      <c r="G170">
        <v>5076700</v>
      </c>
      <c r="H170">
        <v>6577884</v>
      </c>
      <c r="I170">
        <v>100</v>
      </c>
      <c r="J170">
        <v>0</v>
      </c>
      <c r="K170">
        <v>0</v>
      </c>
      <c r="L170">
        <v>576.5765765765766</v>
      </c>
      <c r="M170">
        <v>0</v>
      </c>
      <c r="N170" t="e">
        <v>#DIV/0!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 t="e">
        <v>#DIV/0!</v>
      </c>
      <c r="V170" t="e">
        <v>#DIV/0!</v>
      </c>
      <c r="W170" t="e">
        <v>#DIV/0!</v>
      </c>
    </row>
    <row r="171" spans="1:23" x14ac:dyDescent="0.25">
      <c r="A171" t="s">
        <v>176</v>
      </c>
      <c r="B171" t="s">
        <v>437</v>
      </c>
      <c r="C171" t="s">
        <v>261</v>
      </c>
      <c r="D171" t="s">
        <v>266</v>
      </c>
      <c r="E171" t="s">
        <v>267</v>
      </c>
      <c r="F171">
        <v>457.1136934673367</v>
      </c>
      <c r="G171">
        <v>37850</v>
      </c>
      <c r="H171">
        <v>56791</v>
      </c>
      <c r="I171" t="s">
        <v>254</v>
      </c>
      <c r="J171" t="e">
        <v>#VALUE!</v>
      </c>
      <c r="K171">
        <v>0</v>
      </c>
      <c r="L171" t="s">
        <v>254</v>
      </c>
      <c r="M171" t="e">
        <v>#VALUE!</v>
      </c>
      <c r="N171" t="e">
        <v>#VALUE!</v>
      </c>
      <c r="O171" t="e">
        <v>#VALUE!</v>
      </c>
      <c r="P171" t="e">
        <v>#VALUE!</v>
      </c>
      <c r="Q171" t="e">
        <v>#VALUE!</v>
      </c>
      <c r="R171">
        <v>0</v>
      </c>
      <c r="S171" t="e">
        <v>#N/A</v>
      </c>
      <c r="T171" t="e">
        <v>#N/A</v>
      </c>
      <c r="U171" t="e">
        <v>#VALUE!</v>
      </c>
      <c r="V171" t="e">
        <v>#VALUE!</v>
      </c>
      <c r="W171" t="e">
        <v>#VALUE!</v>
      </c>
    </row>
    <row r="172" spans="1:23" x14ac:dyDescent="0.25">
      <c r="A172" t="s">
        <v>177</v>
      </c>
      <c r="B172" t="s">
        <v>438</v>
      </c>
      <c r="C172" t="s">
        <v>274</v>
      </c>
      <c r="D172" t="s">
        <v>253</v>
      </c>
      <c r="E172" t="s">
        <v>254</v>
      </c>
      <c r="F172" t="s">
        <v>254</v>
      </c>
      <c r="G172">
        <v>5391428</v>
      </c>
      <c r="H172">
        <v>5395535</v>
      </c>
      <c r="I172">
        <v>100</v>
      </c>
      <c r="J172">
        <v>0</v>
      </c>
      <c r="K172">
        <v>0</v>
      </c>
      <c r="L172" t="s">
        <v>254</v>
      </c>
      <c r="M172" t="e">
        <v>#VALUE!</v>
      </c>
      <c r="N172" t="e">
        <v>#VALUE!</v>
      </c>
      <c r="O172" t="e">
        <v>#VALUE!</v>
      </c>
      <c r="P172" t="e">
        <v>#VALUE!</v>
      </c>
      <c r="Q172" t="e">
        <v>#VALUE!</v>
      </c>
      <c r="R172">
        <v>0</v>
      </c>
      <c r="S172">
        <v>8901191.9205298014</v>
      </c>
      <c r="T172">
        <v>133517878.80794702</v>
      </c>
      <c r="U172" t="e">
        <v>#VALUE!</v>
      </c>
      <c r="V172" t="e">
        <v>#VALUE!</v>
      </c>
      <c r="W172" t="e">
        <v>#VALUE!</v>
      </c>
    </row>
    <row r="173" spans="1:23" x14ac:dyDescent="0.25">
      <c r="A173" t="s">
        <v>178</v>
      </c>
      <c r="B173" t="s">
        <v>439</v>
      </c>
      <c r="C173" t="s">
        <v>274</v>
      </c>
      <c r="D173" t="s">
        <v>253</v>
      </c>
      <c r="E173" t="s">
        <v>254</v>
      </c>
      <c r="F173" t="s">
        <v>254</v>
      </c>
      <c r="G173">
        <v>2048583</v>
      </c>
      <c r="H173">
        <v>2086065.9999999998</v>
      </c>
      <c r="I173">
        <v>99.6</v>
      </c>
      <c r="J173">
        <v>8344.2640000000065</v>
      </c>
      <c r="K173">
        <v>8344.2640000000065</v>
      </c>
      <c r="L173" t="s">
        <v>254</v>
      </c>
      <c r="M173" t="e">
        <v>#VALUE!</v>
      </c>
      <c r="N173" t="e">
        <v>#VALUE!</v>
      </c>
      <c r="O173" t="e">
        <v>#VALUE!</v>
      </c>
      <c r="P173" t="e">
        <v>#VALUE!</v>
      </c>
      <c r="Q173" t="e">
        <v>#VALUE!</v>
      </c>
      <c r="R173">
        <v>0</v>
      </c>
      <c r="S173">
        <v>9594597.7483443711</v>
      </c>
      <c r="T173">
        <v>143918966.22516558</v>
      </c>
      <c r="U173" t="e">
        <v>#VALUE!</v>
      </c>
      <c r="V173" t="e">
        <v>#VALUE!</v>
      </c>
      <c r="W173" t="e">
        <v>#VALUE!</v>
      </c>
    </row>
    <row r="174" spans="1:23" x14ac:dyDescent="0.25">
      <c r="A174" t="s">
        <v>179</v>
      </c>
      <c r="B174" t="s">
        <v>440</v>
      </c>
      <c r="C174" t="s">
        <v>270</v>
      </c>
      <c r="D174" t="s">
        <v>259</v>
      </c>
      <c r="E174" t="s">
        <v>332</v>
      </c>
      <c r="F174">
        <v>162.92664529511597</v>
      </c>
      <c r="G174">
        <v>526447</v>
      </c>
      <c r="H174">
        <v>764146</v>
      </c>
      <c r="I174">
        <v>80.400000000000006</v>
      </c>
      <c r="J174">
        <v>149772.61599999995</v>
      </c>
      <c r="K174">
        <v>149772.61599999995</v>
      </c>
      <c r="L174">
        <v>176.47058823529412</v>
      </c>
      <c r="M174">
        <v>26430461.647058815</v>
      </c>
      <c r="N174">
        <v>1.8630000000000001E-2</v>
      </c>
      <c r="O174">
        <v>492399.50048470573</v>
      </c>
      <c r="P174">
        <v>738599.25072705862</v>
      </c>
      <c r="Q174">
        <v>27169060.897785872</v>
      </c>
      <c r="R174">
        <v>27169060.897785872</v>
      </c>
      <c r="S174">
        <v>0</v>
      </c>
      <c r="T174">
        <v>0</v>
      </c>
      <c r="U174" t="e">
        <v>#DIV/0!</v>
      </c>
      <c r="V174" t="e">
        <v>#DIV/0!</v>
      </c>
      <c r="W174" t="e">
        <v>#DIV/0!</v>
      </c>
    </row>
    <row r="175" spans="1:23" x14ac:dyDescent="0.25">
      <c r="A175" t="s">
        <v>180</v>
      </c>
      <c r="B175" t="s">
        <v>441</v>
      </c>
      <c r="C175" t="s">
        <v>248</v>
      </c>
      <c r="D175" t="s">
        <v>263</v>
      </c>
      <c r="E175" t="s">
        <v>264</v>
      </c>
      <c r="F175">
        <v>68.964152792292879</v>
      </c>
      <c r="G175">
        <v>9636173</v>
      </c>
      <c r="H175">
        <v>16880129</v>
      </c>
      <c r="I175">
        <v>31.5</v>
      </c>
      <c r="J175">
        <v>11562888.365</v>
      </c>
      <c r="K175">
        <v>11562888.365</v>
      </c>
      <c r="L175">
        <v>72.418529154700963</v>
      </c>
      <c r="M175">
        <v>837367368.17330503</v>
      </c>
      <c r="N175">
        <v>1.8630000000000001E-2</v>
      </c>
      <c r="O175">
        <v>15600154.069068674</v>
      </c>
      <c r="P175">
        <v>23400231.103603013</v>
      </c>
      <c r="Q175">
        <v>860767599.27690804</v>
      </c>
      <c r="R175">
        <v>860767599.27690804</v>
      </c>
      <c r="S175" t="e">
        <v>#N/A</v>
      </c>
      <c r="T175" t="e">
        <v>#N/A</v>
      </c>
      <c r="U175" t="e">
        <v>#N/A</v>
      </c>
      <c r="V175" t="e">
        <v>#N/A</v>
      </c>
      <c r="W175" t="e">
        <v>#N/A</v>
      </c>
    </row>
    <row r="176" spans="1:23" x14ac:dyDescent="0.25">
      <c r="A176" t="s">
        <v>181</v>
      </c>
      <c r="B176" t="s">
        <v>442</v>
      </c>
      <c r="C176" t="s">
        <v>252</v>
      </c>
      <c r="D176" t="s">
        <v>263</v>
      </c>
      <c r="E176" t="s">
        <v>264</v>
      </c>
      <c r="F176">
        <v>68.964152792292879</v>
      </c>
      <c r="G176">
        <v>50895698</v>
      </c>
      <c r="H176">
        <v>58095501</v>
      </c>
      <c r="I176">
        <v>93.8</v>
      </c>
      <c r="J176">
        <v>3601921.0620000032</v>
      </c>
      <c r="K176">
        <v>3601921.0620000032</v>
      </c>
      <c r="L176">
        <v>289.36017253774264</v>
      </c>
      <c r="M176">
        <v>1042252499.9676502</v>
      </c>
      <c r="N176">
        <v>1.8630000000000001E-2</v>
      </c>
      <c r="O176">
        <v>19417164.074397322</v>
      </c>
      <c r="P176">
        <v>29125746.111595985</v>
      </c>
      <c r="Q176">
        <v>1071378246.0792462</v>
      </c>
      <c r="R176">
        <v>1071378246.0792462</v>
      </c>
      <c r="S176">
        <v>2045167224.7404675</v>
      </c>
      <c r="T176">
        <v>30677508371.107014</v>
      </c>
      <c r="U176">
        <v>3.4923900374135404E-2</v>
      </c>
      <c r="V176">
        <v>1.16413001247118E-2</v>
      </c>
      <c r="W176">
        <v>0.10477170112240621</v>
      </c>
    </row>
    <row r="177" spans="1:23" x14ac:dyDescent="0.25">
      <c r="A177" t="s">
        <v>182</v>
      </c>
      <c r="B177" t="s">
        <v>443</v>
      </c>
      <c r="C177" t="s">
        <v>248</v>
      </c>
      <c r="D177" t="s">
        <v>263</v>
      </c>
      <c r="E177" t="s">
        <v>264</v>
      </c>
      <c r="F177">
        <v>68.964152792292879</v>
      </c>
      <c r="G177">
        <v>9940929</v>
      </c>
      <c r="H177">
        <v>17296842</v>
      </c>
      <c r="I177" t="s">
        <v>254</v>
      </c>
      <c r="J177" t="e">
        <v>#VALUE!</v>
      </c>
      <c r="K177">
        <v>0</v>
      </c>
      <c r="L177" t="s">
        <v>254</v>
      </c>
      <c r="M177" t="e">
        <v>#VALUE!</v>
      </c>
      <c r="N177" t="e">
        <v>#VALUE!</v>
      </c>
      <c r="O177" t="e">
        <v>#VALUE!</v>
      </c>
      <c r="P177" t="e">
        <v>#VALUE!</v>
      </c>
      <c r="Q177" t="e">
        <v>#VALUE!</v>
      </c>
      <c r="R177">
        <v>0</v>
      </c>
      <c r="S177">
        <v>899159512.99213707</v>
      </c>
      <c r="T177">
        <v>13487392694.882055</v>
      </c>
      <c r="U177" t="e">
        <v>#VALUE!</v>
      </c>
      <c r="V177" t="e">
        <v>#VALUE!</v>
      </c>
      <c r="W177" t="e">
        <v>#VALUE!</v>
      </c>
    </row>
    <row r="178" spans="1:23" x14ac:dyDescent="0.25">
      <c r="A178" t="s">
        <v>183</v>
      </c>
      <c r="B178" t="s">
        <v>444</v>
      </c>
      <c r="C178" t="s">
        <v>274</v>
      </c>
      <c r="D178" t="s">
        <v>253</v>
      </c>
      <c r="E178" t="s">
        <v>254</v>
      </c>
      <c r="F178" t="s">
        <v>254</v>
      </c>
      <c r="G178">
        <v>46576897</v>
      </c>
      <c r="H178">
        <v>48235492</v>
      </c>
      <c r="I178">
        <v>100</v>
      </c>
      <c r="J178">
        <v>0</v>
      </c>
      <c r="K178">
        <v>0</v>
      </c>
      <c r="L178" t="s">
        <v>254</v>
      </c>
      <c r="M178" t="e">
        <v>#VALUE!</v>
      </c>
      <c r="N178" t="e">
        <v>#VALUE!</v>
      </c>
      <c r="O178" t="e">
        <v>#VALUE!</v>
      </c>
      <c r="P178" t="e">
        <v>#VALUE!</v>
      </c>
      <c r="Q178" t="e">
        <v>#VALUE!</v>
      </c>
      <c r="R178">
        <v>0</v>
      </c>
      <c r="S178">
        <v>429476283.69067699</v>
      </c>
      <c r="T178">
        <v>6442144255.3601551</v>
      </c>
      <c r="U178" t="e">
        <v>#VALUE!</v>
      </c>
      <c r="V178" t="e">
        <v>#VALUE!</v>
      </c>
      <c r="W178" t="e">
        <v>#VALUE!</v>
      </c>
    </row>
    <row r="179" spans="1:23" x14ac:dyDescent="0.25">
      <c r="A179" t="s">
        <v>184</v>
      </c>
      <c r="B179" t="s">
        <v>445</v>
      </c>
      <c r="C179" t="s">
        <v>270</v>
      </c>
      <c r="D179" t="s">
        <v>249</v>
      </c>
      <c r="E179" t="s">
        <v>250</v>
      </c>
      <c r="F179">
        <v>25.998990717254753</v>
      </c>
      <c r="G179">
        <v>20653000</v>
      </c>
      <c r="H179">
        <v>23271183</v>
      </c>
      <c r="I179">
        <v>91.4</v>
      </c>
      <c r="J179">
        <v>2001321.7379999992</v>
      </c>
      <c r="K179">
        <v>2001321.7379999992</v>
      </c>
      <c r="L179">
        <v>21.428571428571427</v>
      </c>
      <c r="M179">
        <v>42885465.814285696</v>
      </c>
      <c r="N179">
        <v>1.8630000000000001E-2</v>
      </c>
      <c r="O179">
        <v>798956.22812014259</v>
      </c>
      <c r="P179">
        <v>1198434.3421802139</v>
      </c>
      <c r="Q179">
        <v>44083900.15646591</v>
      </c>
      <c r="R179">
        <v>44083900.15646591</v>
      </c>
      <c r="S179">
        <v>807950603.21952939</v>
      </c>
      <c r="T179">
        <v>12119259048.29294</v>
      </c>
      <c r="U179">
        <v>3.6375078691527232E-3</v>
      </c>
      <c r="V179">
        <v>1.2125026230509076E-3</v>
      </c>
      <c r="W179">
        <v>1.0912523607458169E-2</v>
      </c>
    </row>
    <row r="180" spans="1:23" x14ac:dyDescent="0.25">
      <c r="A180" t="s">
        <v>185</v>
      </c>
      <c r="B180" t="s">
        <v>446</v>
      </c>
      <c r="C180" t="s">
        <v>261</v>
      </c>
      <c r="D180" t="s">
        <v>266</v>
      </c>
      <c r="E180" t="s">
        <v>267</v>
      </c>
      <c r="F180">
        <v>457.1136934673367</v>
      </c>
      <c r="G180">
        <v>52352</v>
      </c>
      <c r="H180">
        <v>62581</v>
      </c>
      <c r="I180">
        <v>98.3</v>
      </c>
      <c r="J180">
        <v>1063.8770000000009</v>
      </c>
      <c r="K180">
        <v>1063.8770000000009</v>
      </c>
      <c r="L180">
        <v>457.1136934673367</v>
      </c>
      <c r="M180">
        <v>486312.74486495019</v>
      </c>
      <c r="N180">
        <v>1.8630000000000001E-2</v>
      </c>
      <c r="O180">
        <v>9060.0064368340227</v>
      </c>
      <c r="P180">
        <v>13590.009655251033</v>
      </c>
      <c r="Q180">
        <v>499902.75452020124</v>
      </c>
      <c r="R180">
        <v>499902.75452020124</v>
      </c>
      <c r="S180">
        <v>1384914.8148148148</v>
      </c>
      <c r="T180">
        <v>20773722.222222224</v>
      </c>
      <c r="U180">
        <v>2.4064187879889985E-2</v>
      </c>
      <c r="V180">
        <v>8.0213959599633282E-3</v>
      </c>
      <c r="W180">
        <v>7.2192563639669957E-2</v>
      </c>
    </row>
    <row r="181" spans="1:23" x14ac:dyDescent="0.25">
      <c r="A181" t="s">
        <v>186</v>
      </c>
      <c r="B181" t="s">
        <v>447</v>
      </c>
      <c r="C181" t="s">
        <v>252</v>
      </c>
      <c r="D181" t="s">
        <v>266</v>
      </c>
      <c r="E181" t="s">
        <v>267</v>
      </c>
      <c r="F181">
        <v>457.1136934673367</v>
      </c>
      <c r="G181">
        <v>177397</v>
      </c>
      <c r="H181">
        <v>201817</v>
      </c>
      <c r="I181">
        <v>93.8</v>
      </c>
      <c r="J181">
        <v>12512.654000000011</v>
      </c>
      <c r="K181">
        <v>12512.654000000011</v>
      </c>
      <c r="L181">
        <v>457.1136934673367</v>
      </c>
      <c r="M181">
        <v>5719705.4850188494</v>
      </c>
      <c r="N181">
        <v>1.8630000000000001E-2</v>
      </c>
      <c r="O181">
        <v>106558.11318590117</v>
      </c>
      <c r="P181">
        <v>159837.16977885173</v>
      </c>
      <c r="Q181">
        <v>5879542.6547977012</v>
      </c>
      <c r="R181">
        <v>5879542.6547977012</v>
      </c>
      <c r="S181">
        <v>2364165.0740740737</v>
      </c>
      <c r="T181">
        <v>35462476.111111104</v>
      </c>
      <c r="U181">
        <v>0.16579616821949786</v>
      </c>
      <c r="V181">
        <v>5.5265389406499291E-2</v>
      </c>
      <c r="W181">
        <v>0.49738850465849355</v>
      </c>
    </row>
    <row r="182" spans="1:23" x14ac:dyDescent="0.25">
      <c r="A182" t="s">
        <v>187</v>
      </c>
      <c r="B182" t="s">
        <v>448</v>
      </c>
      <c r="C182" t="s">
        <v>261</v>
      </c>
      <c r="D182" t="s">
        <v>266</v>
      </c>
      <c r="E182" t="s">
        <v>267</v>
      </c>
      <c r="F182">
        <v>457.1136934673367</v>
      </c>
      <c r="G182">
        <v>30235</v>
      </c>
      <c r="H182" t="s">
        <v>254</v>
      </c>
      <c r="I182" t="s">
        <v>254</v>
      </c>
      <c r="J182" t="e">
        <v>#VALUE!</v>
      </c>
      <c r="K182">
        <v>0</v>
      </c>
      <c r="L182" t="s">
        <v>254</v>
      </c>
      <c r="M182" t="e">
        <v>#VALUE!</v>
      </c>
      <c r="N182" t="e">
        <v>#VALUE!</v>
      </c>
      <c r="O182" t="e">
        <v>#VALUE!</v>
      </c>
      <c r="P182" t="e">
        <v>#VALUE!</v>
      </c>
      <c r="Q182" t="e">
        <v>#VALUE!</v>
      </c>
      <c r="R182">
        <v>0</v>
      </c>
      <c r="S182" t="e">
        <v>#N/A</v>
      </c>
      <c r="T182" t="e">
        <v>#N/A</v>
      </c>
      <c r="U182" t="e">
        <v>#VALUE!</v>
      </c>
      <c r="V182" t="e">
        <v>#VALUE!</v>
      </c>
      <c r="W182" t="e">
        <v>#VALUE!</v>
      </c>
    </row>
    <row r="183" spans="1:23" x14ac:dyDescent="0.25">
      <c r="A183" t="s">
        <v>188</v>
      </c>
      <c r="B183" t="s">
        <v>449</v>
      </c>
      <c r="C183" t="s">
        <v>252</v>
      </c>
      <c r="D183" t="s">
        <v>266</v>
      </c>
      <c r="E183" t="s">
        <v>267</v>
      </c>
      <c r="F183">
        <v>457.1136934673367</v>
      </c>
      <c r="G183">
        <v>109316</v>
      </c>
      <c r="H183">
        <v>110012</v>
      </c>
      <c r="I183">
        <v>95.1</v>
      </c>
      <c r="J183">
        <v>5390.5880000000052</v>
      </c>
      <c r="K183">
        <v>5390.5880000000052</v>
      </c>
      <c r="L183">
        <v>457.1136934673367</v>
      </c>
      <c r="M183">
        <v>2464111.590640706</v>
      </c>
      <c r="N183">
        <v>1.8630000000000001E-2</v>
      </c>
      <c r="O183">
        <v>45906.398933636352</v>
      </c>
      <c r="P183">
        <v>68859.598400454532</v>
      </c>
      <c r="Q183">
        <v>2532971.1890411605</v>
      </c>
      <c r="R183">
        <v>2532971.1890411605</v>
      </c>
      <c r="S183">
        <v>0</v>
      </c>
      <c r="T183">
        <v>0</v>
      </c>
      <c r="U183" t="e">
        <v>#DIV/0!</v>
      </c>
      <c r="V183" t="e">
        <v>#DIV/0!</v>
      </c>
      <c r="W183" t="e">
        <v>#DIV/0!</v>
      </c>
    </row>
    <row r="184" spans="1:23" x14ac:dyDescent="0.25">
      <c r="A184" t="s">
        <v>189</v>
      </c>
      <c r="B184" t="s">
        <v>450</v>
      </c>
      <c r="C184" t="s">
        <v>270</v>
      </c>
      <c r="D184" t="s">
        <v>263</v>
      </c>
      <c r="E184" t="s">
        <v>264</v>
      </c>
      <c r="F184">
        <v>68.964152792292879</v>
      </c>
      <c r="G184">
        <v>35652002</v>
      </c>
      <c r="H184">
        <v>55077835</v>
      </c>
      <c r="I184">
        <v>54.9</v>
      </c>
      <c r="J184">
        <v>24840103.585000005</v>
      </c>
      <c r="K184">
        <v>24840103.585000005</v>
      </c>
      <c r="L184">
        <v>106.13249776186213</v>
      </c>
      <c r="M184">
        <v>2636342238.1394362</v>
      </c>
      <c r="N184">
        <v>1.8630000000000001E-2</v>
      </c>
      <c r="O184">
        <v>49115055.896537699</v>
      </c>
      <c r="P184">
        <v>73672583.844806537</v>
      </c>
      <c r="Q184">
        <v>2710014821.9842429</v>
      </c>
      <c r="R184">
        <v>2710014821.9842429</v>
      </c>
      <c r="S184">
        <v>899159512.99213707</v>
      </c>
      <c r="T184">
        <v>13487392694.882055</v>
      </c>
      <c r="U184">
        <v>0.20092948157523349</v>
      </c>
      <c r="V184">
        <v>6.6976493858411174E-2</v>
      </c>
      <c r="W184">
        <v>0.60278844472570048</v>
      </c>
    </row>
    <row r="185" spans="1:23" x14ac:dyDescent="0.25">
      <c r="A185" t="s">
        <v>190</v>
      </c>
      <c r="B185" t="s">
        <v>451</v>
      </c>
      <c r="C185" t="s">
        <v>252</v>
      </c>
      <c r="D185" t="s">
        <v>266</v>
      </c>
      <c r="E185" t="s">
        <v>267</v>
      </c>
      <c r="F185">
        <v>457.1136934673367</v>
      </c>
      <c r="G185">
        <v>524960</v>
      </c>
      <c r="H185">
        <v>603805</v>
      </c>
      <c r="I185">
        <v>94.3</v>
      </c>
      <c r="J185">
        <v>34416.885000000031</v>
      </c>
      <c r="K185">
        <v>34416.885000000031</v>
      </c>
      <c r="L185">
        <v>406.77966101694915</v>
      </c>
      <c r="M185">
        <v>14000088.813559335</v>
      </c>
      <c r="N185">
        <v>1.8630000000000001E-2</v>
      </c>
      <c r="O185">
        <v>260821.6545966104</v>
      </c>
      <c r="P185">
        <v>391232.48189491557</v>
      </c>
      <c r="Q185">
        <v>14391321.295454251</v>
      </c>
      <c r="R185">
        <v>14391321.295454251</v>
      </c>
      <c r="S185">
        <v>0</v>
      </c>
      <c r="T185">
        <v>0</v>
      </c>
      <c r="U185" t="e">
        <v>#DIV/0!</v>
      </c>
      <c r="V185" t="e">
        <v>#DIV/0!</v>
      </c>
      <c r="W185" t="e">
        <v>#DIV/0!</v>
      </c>
    </row>
    <row r="186" spans="1:23" x14ac:dyDescent="0.25">
      <c r="A186" t="s">
        <v>191</v>
      </c>
      <c r="B186" t="s">
        <v>452</v>
      </c>
      <c r="C186" t="s">
        <v>270</v>
      </c>
      <c r="D186" t="s">
        <v>263</v>
      </c>
      <c r="E186" t="s">
        <v>264</v>
      </c>
      <c r="F186">
        <v>68.964152792292879</v>
      </c>
      <c r="G186">
        <v>1193148</v>
      </c>
      <c r="H186">
        <v>1515527</v>
      </c>
      <c r="I186">
        <v>70.3</v>
      </c>
      <c r="J186">
        <v>450111.51900000009</v>
      </c>
      <c r="K186">
        <v>450111.51900000009</v>
      </c>
      <c r="L186">
        <v>234.74178403755869</v>
      </c>
      <c r="M186">
        <v>105659980.98591551</v>
      </c>
      <c r="N186">
        <v>1.8630000000000001E-2</v>
      </c>
      <c r="O186">
        <v>1968445.4457676061</v>
      </c>
      <c r="P186">
        <v>2952668.1686514094</v>
      </c>
      <c r="Q186">
        <v>108612649.15456691</v>
      </c>
      <c r="R186">
        <v>108612649.15456691</v>
      </c>
      <c r="S186">
        <v>0</v>
      </c>
      <c r="T186">
        <v>0</v>
      </c>
      <c r="U186" t="e">
        <v>#DIV/0!</v>
      </c>
      <c r="V186" t="e">
        <v>#DIV/0!</v>
      </c>
      <c r="W186" t="e">
        <v>#DIV/0!</v>
      </c>
    </row>
    <row r="187" spans="1:23" x14ac:dyDescent="0.25">
      <c r="A187" t="s">
        <v>192</v>
      </c>
      <c r="B187" t="s">
        <v>453</v>
      </c>
      <c r="C187" t="s">
        <v>274</v>
      </c>
      <c r="D187" t="s">
        <v>253</v>
      </c>
      <c r="E187" t="s">
        <v>254</v>
      </c>
      <c r="F187" t="s">
        <v>254</v>
      </c>
      <c r="G187">
        <v>9378126</v>
      </c>
      <c r="H187">
        <v>10690986</v>
      </c>
      <c r="I187">
        <v>100</v>
      </c>
      <c r="J187">
        <v>0</v>
      </c>
      <c r="K187">
        <v>0</v>
      </c>
      <c r="L187" t="s">
        <v>254</v>
      </c>
      <c r="M187" t="e">
        <v>#VALUE!</v>
      </c>
      <c r="N187" t="e">
        <v>#VALUE!</v>
      </c>
      <c r="O187" t="e">
        <v>#VALUE!</v>
      </c>
      <c r="P187" t="e">
        <v>#VALUE!</v>
      </c>
      <c r="Q187" t="e">
        <v>#VALUE!</v>
      </c>
      <c r="R187">
        <v>0</v>
      </c>
      <c r="S187">
        <v>0</v>
      </c>
      <c r="T187">
        <v>0</v>
      </c>
      <c r="U187" t="e">
        <v>#VALUE!</v>
      </c>
      <c r="V187" t="e">
        <v>#VALUE!</v>
      </c>
      <c r="W187" t="e">
        <v>#VALUE!</v>
      </c>
    </row>
    <row r="188" spans="1:23" x14ac:dyDescent="0.25">
      <c r="A188" t="s">
        <v>193</v>
      </c>
      <c r="B188" t="s">
        <v>454</v>
      </c>
      <c r="C188" t="s">
        <v>274</v>
      </c>
      <c r="D188" t="s">
        <v>253</v>
      </c>
      <c r="E188" t="s">
        <v>254</v>
      </c>
      <c r="F188" t="s">
        <v>254</v>
      </c>
      <c r="G188">
        <v>7824909</v>
      </c>
      <c r="H188">
        <v>9477452</v>
      </c>
      <c r="I188">
        <v>100</v>
      </c>
      <c r="J188">
        <v>0</v>
      </c>
      <c r="K188">
        <v>0</v>
      </c>
      <c r="L188" t="s">
        <v>254</v>
      </c>
      <c r="M188" t="e">
        <v>#VALUE!</v>
      </c>
      <c r="N188" t="e">
        <v>#VALUE!</v>
      </c>
      <c r="O188" t="e">
        <v>#VALUE!</v>
      </c>
      <c r="P188" t="e">
        <v>#VALUE!</v>
      </c>
      <c r="Q188" t="e">
        <v>#VALUE!</v>
      </c>
      <c r="R188">
        <v>0</v>
      </c>
      <c r="S188">
        <v>0</v>
      </c>
      <c r="T188">
        <v>0</v>
      </c>
      <c r="U188" t="e">
        <v>#VALUE!</v>
      </c>
      <c r="V188" t="e">
        <v>#VALUE!</v>
      </c>
      <c r="W188" t="e">
        <v>#VALUE!</v>
      </c>
    </row>
    <row r="189" spans="1:23" x14ac:dyDescent="0.25">
      <c r="A189" t="s">
        <v>194</v>
      </c>
      <c r="B189" t="s">
        <v>455</v>
      </c>
      <c r="C189" t="s">
        <v>270</v>
      </c>
      <c r="D189" t="s">
        <v>256</v>
      </c>
      <c r="E189" t="s">
        <v>358</v>
      </c>
      <c r="F189">
        <v>463.55505996404435</v>
      </c>
      <c r="G189">
        <v>21532647</v>
      </c>
      <c r="H189">
        <v>29933865</v>
      </c>
      <c r="I189">
        <v>89.7</v>
      </c>
      <c r="J189">
        <v>3083188.0949999993</v>
      </c>
      <c r="K189">
        <v>3083188.0949999993</v>
      </c>
      <c r="L189">
        <v>463.55505996404435</v>
      </c>
      <c r="M189">
        <v>1429227442.2581522</v>
      </c>
      <c r="N189">
        <v>1.8630000000000001E-2</v>
      </c>
      <c r="O189">
        <v>26626507.249269377</v>
      </c>
      <c r="P189">
        <v>39939760.873904064</v>
      </c>
      <c r="Q189">
        <v>1469167203.1320562</v>
      </c>
      <c r="R189">
        <v>1469167203.1320562</v>
      </c>
      <c r="S189">
        <v>0</v>
      </c>
      <c r="T189">
        <v>0</v>
      </c>
      <c r="U189" t="e">
        <v>#DIV/0!</v>
      </c>
      <c r="V189" t="e">
        <v>#DIV/0!</v>
      </c>
      <c r="W189" t="e">
        <v>#DIV/0!</v>
      </c>
    </row>
    <row r="190" spans="1:23" x14ac:dyDescent="0.25">
      <c r="A190" t="s">
        <v>195</v>
      </c>
      <c r="B190" t="s">
        <v>456</v>
      </c>
      <c r="C190" t="s">
        <v>248</v>
      </c>
      <c r="D190" t="s">
        <v>253</v>
      </c>
      <c r="E190" t="s">
        <v>271</v>
      </c>
      <c r="F190">
        <v>270.56505523889945</v>
      </c>
      <c r="G190">
        <v>7627326</v>
      </c>
      <c r="H190">
        <v>11407028</v>
      </c>
      <c r="I190">
        <v>69.7</v>
      </c>
      <c r="J190">
        <v>3456329.4839999992</v>
      </c>
      <c r="K190">
        <v>3456329.4839999992</v>
      </c>
      <c r="L190">
        <v>203.28478462968701</v>
      </c>
      <c r="M190">
        <v>702619194.76417708</v>
      </c>
      <c r="N190">
        <v>1.8630000000000001E-2</v>
      </c>
      <c r="O190">
        <v>13089795.598456619</v>
      </c>
      <c r="P190">
        <v>19634693.397684928</v>
      </c>
      <c r="Q190">
        <v>722253888.16186202</v>
      </c>
      <c r="R190">
        <v>722253888.16186202</v>
      </c>
      <c r="S190">
        <v>110022482.30189541</v>
      </c>
      <c r="T190">
        <v>1650337234.5284312</v>
      </c>
      <c r="U190">
        <v>0.43764018229173596</v>
      </c>
      <c r="V190">
        <v>0.14588006076391197</v>
      </c>
      <c r="W190">
        <v>1.3129205468752079</v>
      </c>
    </row>
    <row r="191" spans="1:23" x14ac:dyDescent="0.25">
      <c r="A191" t="s">
        <v>196</v>
      </c>
      <c r="B191" t="s">
        <v>457</v>
      </c>
      <c r="C191" t="s">
        <v>248</v>
      </c>
      <c r="D191" t="s">
        <v>263</v>
      </c>
      <c r="E191" t="s">
        <v>264</v>
      </c>
      <c r="F191">
        <v>68.964152792292879</v>
      </c>
      <c r="G191">
        <v>44973330</v>
      </c>
      <c r="H191">
        <v>79354326</v>
      </c>
      <c r="I191">
        <v>53.4</v>
      </c>
      <c r="J191">
        <v>36979115.916000001</v>
      </c>
      <c r="K191">
        <v>36979115.916000001</v>
      </c>
      <c r="L191">
        <v>68.964152792292879</v>
      </c>
      <c r="M191">
        <v>2550233400.1549335</v>
      </c>
      <c r="N191">
        <v>1.8630000000000001E-2</v>
      </c>
      <c r="O191">
        <v>47510848.244886413</v>
      </c>
      <c r="P191">
        <v>71266272.367329627</v>
      </c>
      <c r="Q191">
        <v>2621499672.5222631</v>
      </c>
      <c r="R191">
        <v>2621499672.5222631</v>
      </c>
      <c r="S191">
        <v>481215096.37554187</v>
      </c>
      <c r="T191">
        <v>7218226445.6331282</v>
      </c>
      <c r="U191">
        <v>0.3631778099879665</v>
      </c>
      <c r="V191">
        <v>0.12105926999598884</v>
      </c>
      <c r="W191">
        <v>1.0895334299638997</v>
      </c>
    </row>
    <row r="192" spans="1:23" x14ac:dyDescent="0.25">
      <c r="A192" t="s">
        <v>197</v>
      </c>
      <c r="B192" t="s">
        <v>458</v>
      </c>
      <c r="C192" t="s">
        <v>252</v>
      </c>
      <c r="D192" t="s">
        <v>259</v>
      </c>
      <c r="E192" t="s">
        <v>298</v>
      </c>
      <c r="F192">
        <v>286.39139284675775</v>
      </c>
      <c r="G192">
        <v>66402316</v>
      </c>
      <c r="H192">
        <v>67554088</v>
      </c>
      <c r="I192">
        <v>95.8</v>
      </c>
      <c r="J192">
        <v>2837271.6960000023</v>
      </c>
      <c r="K192">
        <v>2837271.6960000023</v>
      </c>
      <c r="L192">
        <v>264.38962681846931</v>
      </c>
      <c r="M192">
        <v>750145204.88804615</v>
      </c>
      <c r="N192">
        <v>1.8630000000000001E-2</v>
      </c>
      <c r="O192">
        <v>13975205.1670643</v>
      </c>
      <c r="P192">
        <v>20962807.750596449</v>
      </c>
      <c r="Q192">
        <v>771108012.63864255</v>
      </c>
      <c r="R192">
        <v>771108012.63864255</v>
      </c>
      <c r="S192">
        <v>6952192875.6505299</v>
      </c>
      <c r="T192">
        <v>104282893134.75795</v>
      </c>
      <c r="U192">
        <v>7.3943864564841926E-3</v>
      </c>
      <c r="V192">
        <v>2.4647954854947309E-3</v>
      </c>
      <c r="W192">
        <v>2.2183159369452581E-2</v>
      </c>
    </row>
    <row r="193" spans="1:23" x14ac:dyDescent="0.25">
      <c r="A193" t="s">
        <v>198</v>
      </c>
      <c r="B193" t="s">
        <v>459</v>
      </c>
      <c r="C193" t="s">
        <v>270</v>
      </c>
      <c r="D193" t="s">
        <v>259</v>
      </c>
      <c r="E193" t="s">
        <v>298</v>
      </c>
      <c r="F193">
        <v>286.39139284675775</v>
      </c>
      <c r="G193">
        <v>1142502</v>
      </c>
      <c r="H193">
        <v>1555457</v>
      </c>
      <c r="I193">
        <v>67.7</v>
      </c>
      <c r="J193">
        <v>502412.61099999992</v>
      </c>
      <c r="K193">
        <v>502412.61099999992</v>
      </c>
      <c r="L193">
        <v>163.79310344827587</v>
      </c>
      <c r="M193">
        <v>82291720.767241374</v>
      </c>
      <c r="N193">
        <v>1.8630000000000001E-2</v>
      </c>
      <c r="O193">
        <v>1533094.7578937069</v>
      </c>
      <c r="P193">
        <v>2299642.1368405605</v>
      </c>
      <c r="Q193">
        <v>84591362.904081941</v>
      </c>
      <c r="R193">
        <v>84591362.904081941</v>
      </c>
      <c r="S193">
        <v>0</v>
      </c>
      <c r="T193">
        <v>0</v>
      </c>
      <c r="U193" t="e">
        <v>#DIV/0!</v>
      </c>
      <c r="V193" t="e">
        <v>#DIV/0!</v>
      </c>
      <c r="W193" t="e">
        <v>#DIV/0!</v>
      </c>
    </row>
    <row r="194" spans="1:23" x14ac:dyDescent="0.25">
      <c r="A194" t="s">
        <v>199</v>
      </c>
      <c r="B194" t="s">
        <v>460</v>
      </c>
      <c r="C194" t="s">
        <v>248</v>
      </c>
      <c r="D194" t="s">
        <v>263</v>
      </c>
      <c r="E194" t="s">
        <v>264</v>
      </c>
      <c r="F194">
        <v>68.964152792292879</v>
      </c>
      <c r="G194">
        <v>6306014</v>
      </c>
      <c r="H194">
        <v>10014965</v>
      </c>
      <c r="I194">
        <v>58.8</v>
      </c>
      <c r="J194">
        <v>4126165.5800000005</v>
      </c>
      <c r="K194">
        <v>4126165.5800000005</v>
      </c>
      <c r="L194">
        <v>41.135573580533027</v>
      </c>
      <c r="M194">
        <v>169732187.82155275</v>
      </c>
      <c r="N194">
        <v>1.8630000000000001E-2</v>
      </c>
      <c r="O194">
        <v>3162110.6591155278</v>
      </c>
      <c r="P194">
        <v>4743165.9886732912</v>
      </c>
      <c r="Q194">
        <v>174475353.81022605</v>
      </c>
      <c r="R194">
        <v>174475353.81022605</v>
      </c>
      <c r="S194">
        <v>0</v>
      </c>
      <c r="T194">
        <v>0</v>
      </c>
      <c r="U194" t="e">
        <v>#DIV/0!</v>
      </c>
      <c r="V194" t="e">
        <v>#DIV/0!</v>
      </c>
      <c r="W194" t="e">
        <v>#DIV/0!</v>
      </c>
    </row>
    <row r="195" spans="1:23" x14ac:dyDescent="0.25">
      <c r="A195" t="s">
        <v>200</v>
      </c>
      <c r="B195" t="s">
        <v>461</v>
      </c>
      <c r="C195" t="s">
        <v>252</v>
      </c>
      <c r="D195" t="s">
        <v>259</v>
      </c>
      <c r="E195" t="s">
        <v>332</v>
      </c>
      <c r="F195">
        <v>162.92664529511597</v>
      </c>
      <c r="G195">
        <v>104098</v>
      </c>
      <c r="H195">
        <v>120995</v>
      </c>
      <c r="I195">
        <v>99.2</v>
      </c>
      <c r="J195">
        <v>967.96000000000083</v>
      </c>
      <c r="K195">
        <v>967.96000000000083</v>
      </c>
      <c r="L195">
        <v>500</v>
      </c>
      <c r="M195">
        <v>483980.00000000041</v>
      </c>
      <c r="N195">
        <v>1.8630000000000001E-2</v>
      </c>
      <c r="O195">
        <v>9016.5474000000086</v>
      </c>
      <c r="P195">
        <v>13524.821100000012</v>
      </c>
      <c r="Q195">
        <v>497504.82110000041</v>
      </c>
      <c r="R195">
        <v>497504.82110000041</v>
      </c>
      <c r="S195">
        <v>0</v>
      </c>
      <c r="T195">
        <v>0</v>
      </c>
      <c r="U195" t="e">
        <v>#DIV/0!</v>
      </c>
      <c r="V195" t="e">
        <v>#DIV/0!</v>
      </c>
      <c r="W195" t="e">
        <v>#DIV/0!</v>
      </c>
    </row>
    <row r="196" spans="1:23" x14ac:dyDescent="0.25">
      <c r="A196" t="s">
        <v>201</v>
      </c>
      <c r="B196" t="s">
        <v>462</v>
      </c>
      <c r="C196" t="s">
        <v>261</v>
      </c>
      <c r="D196" t="s">
        <v>266</v>
      </c>
      <c r="E196" t="s">
        <v>267</v>
      </c>
      <c r="F196">
        <v>457.1136934673367</v>
      </c>
      <c r="G196">
        <v>1328095</v>
      </c>
      <c r="H196">
        <v>1307826</v>
      </c>
      <c r="I196">
        <v>93.6</v>
      </c>
      <c r="J196">
        <v>83700.864000000074</v>
      </c>
      <c r="K196">
        <v>83700.864000000074</v>
      </c>
      <c r="L196">
        <v>457.1136934673367</v>
      </c>
      <c r="M196">
        <v>38260811.089447275</v>
      </c>
      <c r="N196">
        <v>1.8630000000000001E-2</v>
      </c>
      <c r="O196">
        <v>712798.91059640271</v>
      </c>
      <c r="P196">
        <v>1069198.365894604</v>
      </c>
      <c r="Q196">
        <v>39330009.455341876</v>
      </c>
      <c r="R196">
        <v>39330009.455341876</v>
      </c>
      <c r="S196">
        <v>570850276.09448922</v>
      </c>
      <c r="T196">
        <v>8562754141.4173384</v>
      </c>
      <c r="U196">
        <v>4.5931494476883147E-3</v>
      </c>
      <c r="V196">
        <v>1.5310498158961048E-3</v>
      </c>
      <c r="W196">
        <v>1.3779448343064944E-2</v>
      </c>
    </row>
    <row r="197" spans="1:23" x14ac:dyDescent="0.25">
      <c r="A197" t="s">
        <v>202</v>
      </c>
      <c r="B197" t="s">
        <v>463</v>
      </c>
      <c r="C197" t="s">
        <v>252</v>
      </c>
      <c r="D197" t="s">
        <v>256</v>
      </c>
      <c r="E197" t="s">
        <v>257</v>
      </c>
      <c r="F197">
        <v>412.83830673143649</v>
      </c>
      <c r="G197">
        <v>10549100</v>
      </c>
      <c r="H197">
        <v>12561225</v>
      </c>
      <c r="I197">
        <v>95.9</v>
      </c>
      <c r="J197">
        <v>515010.22499999905</v>
      </c>
      <c r="K197">
        <v>515010.22499999905</v>
      </c>
      <c r="L197">
        <v>396.64218258132212</v>
      </c>
      <c r="M197">
        <v>204274779.6956974</v>
      </c>
      <c r="N197">
        <v>1.8630000000000001E-2</v>
      </c>
      <c r="O197">
        <v>3805639.1457308428</v>
      </c>
      <c r="P197">
        <v>5708458.7185962638</v>
      </c>
      <c r="Q197">
        <v>209983238.41429365</v>
      </c>
      <c r="R197">
        <v>209983238.41429365</v>
      </c>
      <c r="S197">
        <v>1332780494.620651</v>
      </c>
      <c r="T197">
        <v>19991707419.309765</v>
      </c>
      <c r="U197">
        <v>1.0503516983820661E-2</v>
      </c>
      <c r="V197">
        <v>3.5011723279402209E-3</v>
      </c>
      <c r="W197">
        <v>3.1510550951461984E-2</v>
      </c>
    </row>
    <row r="198" spans="1:23" x14ac:dyDescent="0.25">
      <c r="A198" t="s">
        <v>203</v>
      </c>
      <c r="B198" t="s">
        <v>464</v>
      </c>
      <c r="C198" t="s">
        <v>252</v>
      </c>
      <c r="D198" t="s">
        <v>253</v>
      </c>
      <c r="E198" t="s">
        <v>358</v>
      </c>
      <c r="F198">
        <v>463.55505996404435</v>
      </c>
      <c r="G198">
        <v>72137546</v>
      </c>
      <c r="H198">
        <v>86825345</v>
      </c>
      <c r="I198">
        <v>99.6</v>
      </c>
      <c r="J198">
        <v>347301.3800000003</v>
      </c>
      <c r="K198">
        <v>347301.3800000003</v>
      </c>
      <c r="L198">
        <v>1011.7944397641112</v>
      </c>
      <c r="M198">
        <v>351397605.20640302</v>
      </c>
      <c r="N198">
        <v>1.8630000000000001E-2</v>
      </c>
      <c r="O198">
        <v>6546537.3849952882</v>
      </c>
      <c r="P198">
        <v>9819806.0774929319</v>
      </c>
      <c r="Q198">
        <v>361217411.28389597</v>
      </c>
      <c r="R198">
        <v>361217411.28389597</v>
      </c>
      <c r="S198">
        <v>146233610.38062286</v>
      </c>
      <c r="T198">
        <v>2193504155.709343</v>
      </c>
      <c r="U198">
        <v>0.1646759639564413</v>
      </c>
      <c r="V198">
        <v>5.4891987985480437E-2</v>
      </c>
      <c r="W198">
        <v>0.49402789186932389</v>
      </c>
    </row>
    <row r="199" spans="1:23" x14ac:dyDescent="0.25">
      <c r="A199" t="s">
        <v>204</v>
      </c>
      <c r="B199" t="s">
        <v>465</v>
      </c>
      <c r="C199" t="s">
        <v>252</v>
      </c>
      <c r="D199" t="s">
        <v>253</v>
      </c>
      <c r="E199" t="s">
        <v>271</v>
      </c>
      <c r="F199">
        <v>270.56505523889945</v>
      </c>
      <c r="G199">
        <v>5041995</v>
      </c>
      <c r="H199">
        <v>6159875</v>
      </c>
      <c r="I199">
        <v>70.8</v>
      </c>
      <c r="J199">
        <v>1798683.5000000002</v>
      </c>
      <c r="K199">
        <v>1798683.5000000002</v>
      </c>
      <c r="L199">
        <v>296.84763572679509</v>
      </c>
      <c r="M199">
        <v>533934944.3957969</v>
      </c>
      <c r="N199">
        <v>1.8630000000000001E-2</v>
      </c>
      <c r="O199">
        <v>9947208.0140936971</v>
      </c>
      <c r="P199">
        <v>14920812.021140546</v>
      </c>
      <c r="Q199">
        <v>548855756.41693747</v>
      </c>
      <c r="R199">
        <v>548855756.41693747</v>
      </c>
      <c r="S199">
        <v>5120633824.5614033</v>
      </c>
      <c r="T199">
        <v>76809507368.421051</v>
      </c>
      <c r="U199">
        <v>7.1456747376899641E-3</v>
      </c>
      <c r="V199">
        <v>2.3818915792299879E-3</v>
      </c>
      <c r="W199">
        <v>2.1437024213069894E-2</v>
      </c>
    </row>
    <row r="200" spans="1:23" x14ac:dyDescent="0.25">
      <c r="A200" t="s">
        <v>205</v>
      </c>
      <c r="B200" t="s">
        <v>466</v>
      </c>
      <c r="C200" t="s">
        <v>261</v>
      </c>
      <c r="D200" t="s">
        <v>266</v>
      </c>
      <c r="E200" t="s">
        <v>267</v>
      </c>
      <c r="F200">
        <v>457.1136934673367</v>
      </c>
      <c r="G200">
        <v>30993</v>
      </c>
      <c r="H200">
        <v>40698</v>
      </c>
      <c r="I200" t="s">
        <v>254</v>
      </c>
      <c r="J200" t="e">
        <v>#VALUE!</v>
      </c>
      <c r="K200">
        <v>0</v>
      </c>
      <c r="L200" t="s">
        <v>254</v>
      </c>
      <c r="M200" t="e">
        <v>#VALUE!</v>
      </c>
      <c r="N200" t="e">
        <v>#VALUE!</v>
      </c>
      <c r="O200" t="e">
        <v>#VALUE!</v>
      </c>
      <c r="P200" t="e">
        <v>#VALUE!</v>
      </c>
      <c r="Q200" t="e">
        <v>#VALUE!</v>
      </c>
      <c r="R200">
        <v>0</v>
      </c>
      <c r="S200" t="e">
        <v>#N/A</v>
      </c>
      <c r="T200" t="e">
        <v>#N/A</v>
      </c>
      <c r="U200" t="e">
        <v>#VALUE!</v>
      </c>
      <c r="V200" t="e">
        <v>#VALUE!</v>
      </c>
      <c r="W200" t="e">
        <v>#VALUE!</v>
      </c>
    </row>
    <row r="201" spans="1:23" x14ac:dyDescent="0.25">
      <c r="A201" t="s">
        <v>206</v>
      </c>
      <c r="B201" t="s">
        <v>467</v>
      </c>
      <c r="C201" t="s">
        <v>252</v>
      </c>
      <c r="D201" t="s">
        <v>259</v>
      </c>
      <c r="E201" t="s">
        <v>254</v>
      </c>
      <c r="F201">
        <v>162.92664529511597</v>
      </c>
      <c r="G201">
        <v>9827</v>
      </c>
      <c r="H201">
        <v>10707</v>
      </c>
      <c r="I201">
        <v>97.7</v>
      </c>
      <c r="J201">
        <v>246.26100000000022</v>
      </c>
      <c r="K201">
        <v>246.26100000000022</v>
      </c>
      <c r="L201">
        <v>162.92664529511597</v>
      </c>
      <c r="M201">
        <v>40122.478597020592</v>
      </c>
      <c r="N201">
        <v>1.8630000000000001E-2</v>
      </c>
      <c r="O201">
        <v>747.48177626249367</v>
      </c>
      <c r="P201">
        <v>1121.2226643937406</v>
      </c>
      <c r="Q201">
        <v>41243.701261414331</v>
      </c>
      <c r="R201">
        <v>41243.701261414331</v>
      </c>
      <c r="S201">
        <v>0</v>
      </c>
      <c r="T201">
        <v>0</v>
      </c>
      <c r="U201" t="e">
        <v>#DIV/0!</v>
      </c>
      <c r="V201" t="e">
        <v>#DIV/0!</v>
      </c>
      <c r="W201" t="e">
        <v>#DIV/0!</v>
      </c>
    </row>
    <row r="202" spans="1:23" x14ac:dyDescent="0.25">
      <c r="A202" t="s">
        <v>207</v>
      </c>
      <c r="B202" t="s">
        <v>468</v>
      </c>
      <c r="C202" t="s">
        <v>248</v>
      </c>
      <c r="D202" t="s">
        <v>263</v>
      </c>
      <c r="E202" t="s">
        <v>264</v>
      </c>
      <c r="F202">
        <v>68.964152792292879</v>
      </c>
      <c r="G202">
        <v>33987213</v>
      </c>
      <c r="H202">
        <v>63387713</v>
      </c>
      <c r="I202">
        <v>71.7</v>
      </c>
      <c r="J202">
        <v>17938722.778999995</v>
      </c>
      <c r="K202">
        <v>17938722.778999995</v>
      </c>
      <c r="L202">
        <v>44.988720592974538</v>
      </c>
      <c r="M202">
        <v>807040186.89925849</v>
      </c>
      <c r="N202">
        <v>1.8630000000000001E-2</v>
      </c>
      <c r="O202">
        <v>15035158.681933187</v>
      </c>
      <c r="P202">
        <v>22552738.02289978</v>
      </c>
      <c r="Q202">
        <v>829592924.92215824</v>
      </c>
      <c r="R202">
        <v>829592924.92215824</v>
      </c>
      <c r="S202">
        <v>211609149.5640009</v>
      </c>
      <c r="T202">
        <v>3174137243.4600134</v>
      </c>
      <c r="U202">
        <v>0.26136013073519426</v>
      </c>
      <c r="V202">
        <v>8.7120043578398101E-2</v>
      </c>
      <c r="W202">
        <v>0.78408039220558279</v>
      </c>
    </row>
    <row r="203" spans="1:23" x14ac:dyDescent="0.25">
      <c r="A203" t="s">
        <v>208</v>
      </c>
      <c r="B203" t="s">
        <v>469</v>
      </c>
      <c r="C203" t="s">
        <v>270</v>
      </c>
      <c r="D203" t="s">
        <v>253</v>
      </c>
      <c r="E203" t="s">
        <v>254</v>
      </c>
      <c r="F203">
        <v>270.56505523889945</v>
      </c>
      <c r="G203">
        <v>45870700</v>
      </c>
      <c r="H203">
        <v>39841900</v>
      </c>
      <c r="I203">
        <v>98</v>
      </c>
      <c r="J203">
        <v>796838.0000000007</v>
      </c>
      <c r="K203">
        <v>796838.0000000007</v>
      </c>
      <c r="L203">
        <v>270.56505523889945</v>
      </c>
      <c r="M203">
        <v>215596517.48645434</v>
      </c>
      <c r="N203">
        <v>1.8630000000000001E-2</v>
      </c>
      <c r="O203">
        <v>4016563.1207726444</v>
      </c>
      <c r="P203">
        <v>6024844.6811589664</v>
      </c>
      <c r="Q203">
        <v>221621362.1676133</v>
      </c>
      <c r="R203">
        <v>221621362.1676133</v>
      </c>
      <c r="S203">
        <v>7093803619.1340294</v>
      </c>
      <c r="T203">
        <v>106407054287.01044</v>
      </c>
      <c r="U203">
        <v>2.0827694522003843E-3</v>
      </c>
      <c r="V203">
        <v>6.9425648406679487E-4</v>
      </c>
      <c r="W203">
        <v>6.2483083566011533E-3</v>
      </c>
    </row>
    <row r="204" spans="1:23" x14ac:dyDescent="0.25">
      <c r="A204" t="s">
        <v>209</v>
      </c>
      <c r="B204" t="s">
        <v>470</v>
      </c>
      <c r="C204" t="s">
        <v>261</v>
      </c>
      <c r="D204" t="s">
        <v>256</v>
      </c>
      <c r="E204" t="s">
        <v>358</v>
      </c>
      <c r="F204">
        <v>463.55505996404435</v>
      </c>
      <c r="G204">
        <v>8441537</v>
      </c>
      <c r="H204">
        <v>12330367</v>
      </c>
      <c r="I204">
        <v>99.6</v>
      </c>
      <c r="J204">
        <v>49321.468000000044</v>
      </c>
      <c r="K204">
        <v>49321.468000000044</v>
      </c>
      <c r="L204" t="s">
        <v>254</v>
      </c>
      <c r="M204" t="e">
        <v>#VALUE!</v>
      </c>
      <c r="N204" t="e">
        <v>#VALUE!</v>
      </c>
      <c r="O204" t="e">
        <v>#VALUE!</v>
      </c>
      <c r="P204" t="e">
        <v>#VALUE!</v>
      </c>
      <c r="Q204" t="e">
        <v>#VALUE!</v>
      </c>
      <c r="R204">
        <v>0</v>
      </c>
      <c r="S204">
        <v>16333414653.081907</v>
      </c>
      <c r="T204">
        <v>245001219796.22861</v>
      </c>
      <c r="U204" t="e">
        <v>#VALUE!</v>
      </c>
      <c r="V204" t="e">
        <v>#VALUE!</v>
      </c>
      <c r="W204" t="e">
        <v>#VALUE!</v>
      </c>
    </row>
    <row r="205" spans="1:23" x14ac:dyDescent="0.25">
      <c r="A205" t="s">
        <v>210</v>
      </c>
      <c r="B205" t="s">
        <v>471</v>
      </c>
      <c r="C205" t="s">
        <v>274</v>
      </c>
      <c r="D205" t="s">
        <v>253</v>
      </c>
      <c r="E205" t="s">
        <v>254</v>
      </c>
      <c r="F205" t="s">
        <v>254</v>
      </c>
      <c r="G205">
        <v>62747868</v>
      </c>
      <c r="H205">
        <v>68630898</v>
      </c>
      <c r="I205">
        <v>100</v>
      </c>
      <c r="J205">
        <v>0</v>
      </c>
      <c r="K205">
        <v>0</v>
      </c>
      <c r="L205" t="s">
        <v>254</v>
      </c>
      <c r="M205" t="e">
        <v>#VALUE!</v>
      </c>
      <c r="N205" t="e">
        <v>#VALUE!</v>
      </c>
      <c r="O205" t="e">
        <v>#VALUE!</v>
      </c>
      <c r="P205" t="e">
        <v>#VALUE!</v>
      </c>
      <c r="Q205" t="e">
        <v>#VALUE!</v>
      </c>
      <c r="R205">
        <v>0</v>
      </c>
      <c r="S205">
        <v>0</v>
      </c>
      <c r="T205">
        <v>0</v>
      </c>
      <c r="U205" t="e">
        <v>#VALUE!</v>
      </c>
      <c r="V205" t="e">
        <v>#VALUE!</v>
      </c>
      <c r="W205" t="e">
        <v>#VALUE!</v>
      </c>
    </row>
    <row r="206" spans="1:23" x14ac:dyDescent="0.25">
      <c r="A206" t="s">
        <v>211</v>
      </c>
      <c r="B206" t="s">
        <v>472</v>
      </c>
      <c r="C206" t="s">
        <v>274</v>
      </c>
      <c r="D206" t="s">
        <v>286</v>
      </c>
      <c r="E206" t="s">
        <v>254</v>
      </c>
      <c r="F206" t="s">
        <v>254</v>
      </c>
      <c r="G206">
        <v>309326225</v>
      </c>
      <c r="H206">
        <v>362628830</v>
      </c>
      <c r="I206">
        <v>99.1</v>
      </c>
      <c r="J206">
        <v>3263659.470000003</v>
      </c>
      <c r="K206">
        <v>3263659.470000003</v>
      </c>
      <c r="L206" t="s">
        <v>254</v>
      </c>
      <c r="M206" t="e">
        <v>#VALUE!</v>
      </c>
      <c r="N206" t="e">
        <v>#VALUE!</v>
      </c>
      <c r="O206" t="e">
        <v>#VALUE!</v>
      </c>
      <c r="P206" t="e">
        <v>#VALUE!</v>
      </c>
      <c r="Q206" t="e">
        <v>#VALUE!</v>
      </c>
      <c r="R206">
        <v>0</v>
      </c>
      <c r="S206">
        <v>7482200000</v>
      </c>
      <c r="T206">
        <v>112233000000</v>
      </c>
      <c r="U206" t="e">
        <v>#VALUE!</v>
      </c>
      <c r="V206" t="e">
        <v>#VALUE!</v>
      </c>
      <c r="W206" t="e">
        <v>#VALUE!</v>
      </c>
    </row>
    <row r="207" spans="1:23" x14ac:dyDescent="0.25">
      <c r="A207" t="s">
        <v>212</v>
      </c>
      <c r="B207" t="s">
        <v>473</v>
      </c>
      <c r="C207" t="s">
        <v>261</v>
      </c>
      <c r="D207" t="s">
        <v>266</v>
      </c>
      <c r="E207" t="s">
        <v>267</v>
      </c>
      <c r="F207">
        <v>457.1136934673367</v>
      </c>
      <c r="G207">
        <v>3371982</v>
      </c>
      <c r="H207">
        <v>3581432</v>
      </c>
      <c r="I207">
        <v>99.1</v>
      </c>
      <c r="J207">
        <v>32232.888000000028</v>
      </c>
      <c r="K207">
        <v>32232.888000000028</v>
      </c>
      <c r="L207">
        <v>577.46478873239437</v>
      </c>
      <c r="M207">
        <v>18613357.859154947</v>
      </c>
      <c r="N207">
        <v>1.8630000000000001E-2</v>
      </c>
      <c r="O207">
        <v>346766.85691605665</v>
      </c>
      <c r="P207">
        <v>520150.28537408495</v>
      </c>
      <c r="Q207">
        <v>19133508.144529033</v>
      </c>
      <c r="R207">
        <v>19133508.144529033</v>
      </c>
      <c r="S207">
        <v>0</v>
      </c>
      <c r="T207">
        <v>0</v>
      </c>
      <c r="U207" t="e">
        <v>#DIV/0!</v>
      </c>
      <c r="V207" t="e">
        <v>#DIV/0!</v>
      </c>
      <c r="W207" t="e">
        <v>#DIV/0!</v>
      </c>
    </row>
    <row r="208" spans="1:23" x14ac:dyDescent="0.25">
      <c r="A208" t="s">
        <v>213</v>
      </c>
      <c r="B208" t="s">
        <v>474</v>
      </c>
      <c r="C208" t="s">
        <v>270</v>
      </c>
      <c r="D208" t="s">
        <v>253</v>
      </c>
      <c r="E208" t="s">
        <v>271</v>
      </c>
      <c r="F208">
        <v>270.56505523889945</v>
      </c>
      <c r="G208">
        <v>28562400</v>
      </c>
      <c r="H208">
        <v>34146873</v>
      </c>
      <c r="I208">
        <v>87.3</v>
      </c>
      <c r="J208">
        <v>4336652.8710000003</v>
      </c>
      <c r="K208">
        <v>4336652.8710000003</v>
      </c>
      <c r="L208">
        <v>253.41543197998845</v>
      </c>
      <c r="M208">
        <v>1098974760.6517222</v>
      </c>
      <c r="N208">
        <v>1.8630000000000001E-2</v>
      </c>
      <c r="O208">
        <v>20473899.790941585</v>
      </c>
      <c r="P208">
        <v>30710849.686412375</v>
      </c>
      <c r="Q208">
        <v>1129685610.3381345</v>
      </c>
      <c r="R208">
        <v>1129685610.3381345</v>
      </c>
      <c r="S208">
        <v>9679794925.6127625</v>
      </c>
      <c r="T208">
        <v>145196923884.19144</v>
      </c>
      <c r="U208">
        <v>7.7803687579439899E-3</v>
      </c>
      <c r="V208">
        <v>2.5934562526479963E-3</v>
      </c>
      <c r="W208">
        <v>2.3341106273831968E-2</v>
      </c>
    </row>
    <row r="209" spans="1:23" x14ac:dyDescent="0.25">
      <c r="A209" t="s">
        <v>214</v>
      </c>
      <c r="B209" t="s">
        <v>475</v>
      </c>
      <c r="C209" t="s">
        <v>270</v>
      </c>
      <c r="D209" t="s">
        <v>259</v>
      </c>
      <c r="E209" t="s">
        <v>332</v>
      </c>
      <c r="F209">
        <v>162.92664529511597</v>
      </c>
      <c r="G209">
        <v>236299</v>
      </c>
      <c r="H209">
        <v>352225</v>
      </c>
      <c r="I209">
        <v>89.3</v>
      </c>
      <c r="J209">
        <v>37688.074999999997</v>
      </c>
      <c r="K209">
        <v>37688.074999999997</v>
      </c>
      <c r="L209">
        <v>321.42857142857144</v>
      </c>
      <c r="M209">
        <v>12114024.107142856</v>
      </c>
      <c r="N209">
        <v>1.8630000000000001E-2</v>
      </c>
      <c r="O209">
        <v>225684.26911607143</v>
      </c>
      <c r="P209">
        <v>338526.40367410716</v>
      </c>
      <c r="Q209">
        <v>12452550.510816963</v>
      </c>
      <c r="R209">
        <v>12452550.510816963</v>
      </c>
      <c r="S209">
        <v>0</v>
      </c>
      <c r="T209">
        <v>0</v>
      </c>
      <c r="U209" t="e">
        <v>#DIV/0!</v>
      </c>
      <c r="V209" t="e">
        <v>#DIV/0!</v>
      </c>
      <c r="W209" t="e">
        <v>#DIV/0!</v>
      </c>
    </row>
    <row r="210" spans="1:23" x14ac:dyDescent="0.25">
      <c r="A210" t="s">
        <v>215</v>
      </c>
      <c r="B210" t="s">
        <v>476</v>
      </c>
      <c r="C210" t="s">
        <v>252</v>
      </c>
      <c r="D210" t="s">
        <v>266</v>
      </c>
      <c r="E210" t="s">
        <v>267</v>
      </c>
      <c r="F210">
        <v>457.1136934673367</v>
      </c>
      <c r="G210">
        <v>29043283</v>
      </c>
      <c r="H210">
        <v>37172167</v>
      </c>
      <c r="I210" t="s">
        <v>254</v>
      </c>
      <c r="J210" t="e">
        <v>#VALUE!</v>
      </c>
      <c r="K210">
        <v>0</v>
      </c>
      <c r="L210" t="s">
        <v>254</v>
      </c>
      <c r="M210" t="e">
        <v>#VALUE!</v>
      </c>
      <c r="N210" t="e">
        <v>#VALUE!</v>
      </c>
      <c r="O210" t="e">
        <v>#VALUE!</v>
      </c>
      <c r="P210" t="e">
        <v>#VALUE!</v>
      </c>
      <c r="Q210" t="e">
        <v>#VALUE!</v>
      </c>
      <c r="R210">
        <v>0</v>
      </c>
      <c r="S210">
        <v>28314331939.119324</v>
      </c>
      <c r="T210">
        <v>424714979086.78986</v>
      </c>
      <c r="U210" t="e">
        <v>#VALUE!</v>
      </c>
      <c r="V210" t="e">
        <v>#VALUE!</v>
      </c>
      <c r="W210" t="e">
        <v>#VALUE!</v>
      </c>
    </row>
    <row r="211" spans="1:23" x14ac:dyDescent="0.25">
      <c r="A211" t="s">
        <v>216</v>
      </c>
      <c r="B211" t="s">
        <v>477</v>
      </c>
      <c r="C211" t="s">
        <v>270</v>
      </c>
      <c r="D211" t="s">
        <v>259</v>
      </c>
      <c r="E211" t="s">
        <v>298</v>
      </c>
      <c r="F211">
        <v>286.39139284675775</v>
      </c>
      <c r="G211">
        <v>86932500</v>
      </c>
      <c r="H211">
        <v>101830324</v>
      </c>
      <c r="I211">
        <v>92.3</v>
      </c>
      <c r="J211">
        <v>7840934.9480000073</v>
      </c>
      <c r="K211">
        <v>7840934.9480000073</v>
      </c>
      <c r="L211">
        <v>286.39139284675775</v>
      </c>
      <c r="M211">
        <v>2245576280.9785423</v>
      </c>
      <c r="N211">
        <v>1.8630000000000001E-2</v>
      </c>
      <c r="O211">
        <v>41835086.114630245</v>
      </c>
      <c r="P211">
        <v>62752629.171945363</v>
      </c>
      <c r="Q211">
        <v>2308328910.1504879</v>
      </c>
      <c r="R211">
        <v>2308328910.1504879</v>
      </c>
      <c r="S211" t="e">
        <v>#N/A</v>
      </c>
      <c r="T211" t="e">
        <v>#N/A</v>
      </c>
      <c r="U211" t="e">
        <v>#N/A</v>
      </c>
      <c r="V211" t="e">
        <v>#N/A</v>
      </c>
      <c r="W211" t="e">
        <v>#N/A</v>
      </c>
    </row>
    <row r="212" spans="1:23" x14ac:dyDescent="0.25">
      <c r="A212" t="s">
        <v>217</v>
      </c>
      <c r="B212" t="s">
        <v>478</v>
      </c>
      <c r="C212" t="s">
        <v>261</v>
      </c>
      <c r="D212" t="s">
        <v>266</v>
      </c>
      <c r="E212" t="s">
        <v>267</v>
      </c>
      <c r="F212">
        <v>457.1136934673367</v>
      </c>
      <c r="G212">
        <v>106267</v>
      </c>
      <c r="H212">
        <v>104912</v>
      </c>
      <c r="I212">
        <v>100</v>
      </c>
      <c r="J212">
        <v>0</v>
      </c>
      <c r="K212">
        <v>0</v>
      </c>
      <c r="L212" t="s">
        <v>254</v>
      </c>
      <c r="M212" t="e">
        <v>#VALUE!</v>
      </c>
      <c r="N212" t="e">
        <v>#VALUE!</v>
      </c>
      <c r="O212" t="e">
        <v>#VALUE!</v>
      </c>
      <c r="P212" t="e">
        <v>#VALUE!</v>
      </c>
      <c r="Q212" t="e">
        <v>#VALUE!</v>
      </c>
      <c r="R212">
        <v>0</v>
      </c>
      <c r="S212" t="e">
        <v>#N/A</v>
      </c>
      <c r="T212" t="e">
        <v>#N/A</v>
      </c>
      <c r="U212" t="e">
        <v>#VALUE!</v>
      </c>
      <c r="V212" t="e">
        <v>#VALUE!</v>
      </c>
      <c r="W212" t="e">
        <v>#VALUE!</v>
      </c>
    </row>
    <row r="213" spans="1:23" x14ac:dyDescent="0.25">
      <c r="A213" t="s">
        <v>218</v>
      </c>
      <c r="B213" t="s">
        <v>479</v>
      </c>
      <c r="C213" t="s">
        <v>270</v>
      </c>
      <c r="D213" t="s">
        <v>256</v>
      </c>
      <c r="E213" t="s">
        <v>254</v>
      </c>
      <c r="F213" t="s">
        <v>254</v>
      </c>
      <c r="G213">
        <v>3811102</v>
      </c>
      <c r="H213" t="s">
        <v>254</v>
      </c>
      <c r="I213">
        <v>81.8</v>
      </c>
      <c r="K213">
        <v>0</v>
      </c>
      <c r="L213" t="s">
        <v>254</v>
      </c>
      <c r="M213" t="e">
        <v>#VALUE!</v>
      </c>
      <c r="N213" t="e">
        <v>#VALUE!</v>
      </c>
      <c r="O213" t="e">
        <v>#VALUE!</v>
      </c>
      <c r="P213" t="e">
        <v>#VALUE!</v>
      </c>
      <c r="Q213" t="e">
        <v>#VALUE!</v>
      </c>
      <c r="R213">
        <v>0</v>
      </c>
      <c r="S213" t="e">
        <v>#N/A</v>
      </c>
      <c r="T213" t="e">
        <v>#N/A</v>
      </c>
      <c r="U213" t="e">
        <v>#VALUE!</v>
      </c>
      <c r="V213" t="e">
        <v>#VALUE!</v>
      </c>
      <c r="W213" t="e">
        <v>#VALUE!</v>
      </c>
    </row>
    <row r="214" spans="1:23" x14ac:dyDescent="0.25">
      <c r="A214" t="s">
        <v>219</v>
      </c>
      <c r="B214" t="s">
        <v>480</v>
      </c>
      <c r="C214" t="s">
        <v>270</v>
      </c>
      <c r="D214" t="s">
        <v>256</v>
      </c>
      <c r="E214" t="s">
        <v>358</v>
      </c>
      <c r="F214">
        <v>463.55505996404435</v>
      </c>
      <c r="G214">
        <v>22763008</v>
      </c>
      <c r="H214">
        <v>33991041</v>
      </c>
      <c r="I214">
        <v>54.6</v>
      </c>
      <c r="J214">
        <v>15431932.613999998</v>
      </c>
      <c r="K214">
        <v>15431932.613999998</v>
      </c>
      <c r="L214">
        <v>463.55505996404435</v>
      </c>
      <c r="M214">
        <v>7153550448.2438612</v>
      </c>
      <c r="N214">
        <v>1.8630000000000001E-2</v>
      </c>
      <c r="O214">
        <v>133270644.85078314</v>
      </c>
      <c r="P214">
        <v>199905967.27617472</v>
      </c>
      <c r="Q214">
        <v>7353456415.5200357</v>
      </c>
      <c r="R214">
        <v>7353456415.5200357</v>
      </c>
      <c r="S214">
        <v>1904625070.1590271</v>
      </c>
      <c r="T214">
        <v>28569376052.385406</v>
      </c>
      <c r="U214">
        <v>0.25738946493044107</v>
      </c>
      <c r="V214">
        <v>8.5796488310147009E-2</v>
      </c>
      <c r="W214">
        <v>0.77216839479132315</v>
      </c>
    </row>
    <row r="215" spans="1:23" x14ac:dyDescent="0.25">
      <c r="A215" t="s">
        <v>220</v>
      </c>
      <c r="B215" t="s">
        <v>481</v>
      </c>
      <c r="C215" t="s">
        <v>270</v>
      </c>
      <c r="D215" t="s">
        <v>263</v>
      </c>
      <c r="E215" t="s">
        <v>264</v>
      </c>
      <c r="F215">
        <v>68.964152792292879</v>
      </c>
      <c r="G215">
        <v>13216985</v>
      </c>
      <c r="H215">
        <v>24956509</v>
      </c>
      <c r="I215">
        <v>61.7</v>
      </c>
      <c r="J215">
        <v>9558342.9470000006</v>
      </c>
      <c r="K215">
        <v>9558342.9470000006</v>
      </c>
      <c r="L215">
        <v>79.371938922500718</v>
      </c>
      <c r="M215">
        <v>758664212.58959961</v>
      </c>
      <c r="N215">
        <v>1.8630000000000001E-2</v>
      </c>
      <c r="O215">
        <v>14133914.280544242</v>
      </c>
      <c r="P215">
        <v>21200871.420816362</v>
      </c>
      <c r="Q215">
        <v>779865084.01041603</v>
      </c>
      <c r="R215">
        <v>779865084.01041603</v>
      </c>
      <c r="S215">
        <v>982871721.79134452</v>
      </c>
      <c r="T215">
        <v>14743075826.870169</v>
      </c>
      <c r="U215">
        <v>5.2897040832487863E-2</v>
      </c>
      <c r="V215">
        <v>1.763234694416262E-2</v>
      </c>
      <c r="W215">
        <v>0.15869112249746359</v>
      </c>
    </row>
    <row r="216" spans="1:23" x14ac:dyDescent="0.25">
      <c r="A216" t="s">
        <v>221</v>
      </c>
      <c r="B216" t="s">
        <v>482</v>
      </c>
      <c r="C216" t="s">
        <v>248</v>
      </c>
      <c r="D216" t="s">
        <v>263</v>
      </c>
      <c r="E216" t="s">
        <v>264</v>
      </c>
      <c r="F216">
        <v>68.964152792292879</v>
      </c>
      <c r="G216">
        <v>13076978</v>
      </c>
      <c r="H216">
        <v>20292380</v>
      </c>
      <c r="I216">
        <v>79.8</v>
      </c>
      <c r="J216">
        <v>4099060.7600000012</v>
      </c>
      <c r="K216">
        <v>4099060.7600000012</v>
      </c>
      <c r="L216">
        <v>104.56176319835981</v>
      </c>
      <c r="M216">
        <v>428605020.52280891</v>
      </c>
      <c r="N216">
        <v>1.8630000000000001E-2</v>
      </c>
      <c r="O216">
        <v>7984911.5323399305</v>
      </c>
      <c r="P216">
        <v>11977367.298509896</v>
      </c>
      <c r="Q216">
        <v>440582387.82131881</v>
      </c>
      <c r="R216">
        <v>440582387.82131881</v>
      </c>
      <c r="S216">
        <v>1373128550.6399999</v>
      </c>
      <c r="T216">
        <v>20596928259.599998</v>
      </c>
      <c r="U216">
        <v>2.1390684196609184E-2</v>
      </c>
      <c r="V216">
        <v>7.1302280655363946E-3</v>
      </c>
      <c r="W216">
        <v>6.4172052589827555E-2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6"/>
  <sheetViews>
    <sheetView workbookViewId="0">
      <selection sqref="A1:W216"/>
    </sheetView>
  </sheetViews>
  <sheetFormatPr baseColWidth="10" defaultRowHeight="15" x14ac:dyDescent="0.25"/>
  <sheetData>
    <row r="1" spans="1:23" x14ac:dyDescent="0.25">
      <c r="A1" t="s">
        <v>5</v>
      </c>
    </row>
    <row r="2" spans="1:23" x14ac:dyDescent="0.25">
      <c r="A2" t="s">
        <v>0</v>
      </c>
      <c r="B2" t="s">
        <v>225</v>
      </c>
      <c r="C2" t="s">
        <v>512</v>
      </c>
      <c r="D2" t="s">
        <v>227</v>
      </c>
      <c r="E2" t="s">
        <v>228</v>
      </c>
      <c r="F2" t="s">
        <v>513</v>
      </c>
      <c r="G2" t="s">
        <v>514</v>
      </c>
      <c r="H2" t="s">
        <v>231</v>
      </c>
      <c r="I2" t="s">
        <v>515</v>
      </c>
      <c r="J2" t="s">
        <v>516</v>
      </c>
      <c r="K2" t="s">
        <v>517</v>
      </c>
      <c r="L2" t="s">
        <v>518</v>
      </c>
      <c r="M2" t="s">
        <v>519</v>
      </c>
      <c r="N2" t="s">
        <v>236</v>
      </c>
      <c r="O2" t="s">
        <v>520</v>
      </c>
      <c r="P2" t="s">
        <v>239</v>
      </c>
      <c r="Q2" t="s">
        <v>240</v>
      </c>
      <c r="R2" t="s">
        <v>521</v>
      </c>
      <c r="S2" t="s">
        <v>242</v>
      </c>
      <c r="T2" t="s">
        <v>243</v>
      </c>
      <c r="U2" t="s">
        <v>244</v>
      </c>
      <c r="V2" t="s">
        <v>245</v>
      </c>
      <c r="W2" t="s">
        <v>246</v>
      </c>
    </row>
    <row r="3" spans="1:23" x14ac:dyDescent="0.25">
      <c r="A3" t="s">
        <v>8</v>
      </c>
      <c r="B3" t="s">
        <v>247</v>
      </c>
      <c r="C3" t="s">
        <v>248</v>
      </c>
      <c r="D3" t="s">
        <v>249</v>
      </c>
      <c r="E3" t="s">
        <v>250</v>
      </c>
      <c r="F3" t="s">
        <v>254</v>
      </c>
      <c r="G3">
        <v>28397812</v>
      </c>
      <c r="H3">
        <v>43499632</v>
      </c>
      <c r="I3">
        <v>28</v>
      </c>
      <c r="J3">
        <v>31319735.039999999</v>
      </c>
      <c r="K3">
        <v>31319735.039999999</v>
      </c>
      <c r="L3">
        <v>96.204917330591968</v>
      </c>
      <c r="M3" t="s">
        <v>254</v>
      </c>
      <c r="N3">
        <v>3013112520.3392444</v>
      </c>
      <c r="O3">
        <v>243293770.45479229</v>
      </c>
      <c r="P3">
        <v>364940655.68218845</v>
      </c>
      <c r="Q3">
        <v>3378053176.0214329</v>
      </c>
      <c r="R3">
        <v>3378053176.0214329</v>
      </c>
      <c r="S3">
        <v>17530462.88094642</v>
      </c>
      <c r="T3">
        <v>262956943.21419629</v>
      </c>
      <c r="U3">
        <v>12.846411791719753</v>
      </c>
      <c r="V3">
        <v>4.2821372639065842</v>
      </c>
      <c r="W3">
        <v>38.539235375159258</v>
      </c>
    </row>
    <row r="4" spans="1:23" x14ac:dyDescent="0.25">
      <c r="A4" t="s">
        <v>9</v>
      </c>
      <c r="B4" t="s">
        <v>251</v>
      </c>
      <c r="C4" t="s">
        <v>252</v>
      </c>
      <c r="D4" t="s">
        <v>253</v>
      </c>
      <c r="E4" t="s">
        <v>254</v>
      </c>
      <c r="F4" t="s">
        <v>271</v>
      </c>
      <c r="G4">
        <v>2856673</v>
      </c>
      <c r="H4">
        <v>3310564</v>
      </c>
      <c r="I4">
        <v>90.1</v>
      </c>
      <c r="J4">
        <v>327745.8360000003</v>
      </c>
      <c r="K4">
        <v>327745.8360000003</v>
      </c>
      <c r="L4">
        <v>319.34731934731934</v>
      </c>
      <c r="M4">
        <v>319.34731934731934</v>
      </c>
      <c r="N4">
        <v>104664754.15384625</v>
      </c>
      <c r="O4">
        <v>8451155.574152315</v>
      </c>
      <c r="P4">
        <v>12676733.361228472</v>
      </c>
      <c r="Q4">
        <v>117341487.51507472</v>
      </c>
      <c r="R4">
        <v>117341487.51507472</v>
      </c>
      <c r="S4">
        <v>0</v>
      </c>
      <c r="T4">
        <v>0</v>
      </c>
      <c r="U4" t="e">
        <v>#DIV/0!</v>
      </c>
      <c r="V4" t="e">
        <v>#DIV/0!</v>
      </c>
      <c r="W4" t="e">
        <v>#DIV/0!</v>
      </c>
    </row>
    <row r="5" spans="1:23" x14ac:dyDescent="0.25">
      <c r="A5" t="s">
        <v>10</v>
      </c>
      <c r="B5" t="s">
        <v>255</v>
      </c>
      <c r="C5" t="s">
        <v>252</v>
      </c>
      <c r="D5" t="s">
        <v>256</v>
      </c>
      <c r="E5" t="s">
        <v>257</v>
      </c>
      <c r="F5" t="s">
        <v>254</v>
      </c>
      <c r="G5">
        <v>37062820</v>
      </c>
      <c r="H5">
        <v>48561408</v>
      </c>
      <c r="I5">
        <v>95.1</v>
      </c>
      <c r="J5">
        <v>2379508.9920000019</v>
      </c>
      <c r="K5">
        <v>2379508.9920000019</v>
      </c>
      <c r="L5">
        <v>320.98224073668058</v>
      </c>
      <c r="M5" t="s">
        <v>254</v>
      </c>
      <c r="N5">
        <v>763780128.10524082</v>
      </c>
      <c r="O5">
        <v>61671426.44385767</v>
      </c>
      <c r="P5">
        <v>92507139.665786505</v>
      </c>
      <c r="Q5">
        <v>856287267.77102733</v>
      </c>
      <c r="R5">
        <v>856287267.77102733</v>
      </c>
      <c r="S5">
        <v>17313664552.752892</v>
      </c>
      <c r="T5">
        <v>259704968291.29337</v>
      </c>
      <c r="U5">
        <v>3.2971539720818444E-3</v>
      </c>
      <c r="V5">
        <v>1.0990513240272813E-3</v>
      </c>
      <c r="W5">
        <v>9.8914619162455315E-3</v>
      </c>
    </row>
    <row r="6" spans="1:23" x14ac:dyDescent="0.25">
      <c r="A6" t="s">
        <v>11</v>
      </c>
      <c r="B6" t="s">
        <v>258</v>
      </c>
      <c r="C6" t="s">
        <v>252</v>
      </c>
      <c r="D6" t="s">
        <v>259</v>
      </c>
      <c r="E6" t="s">
        <v>254</v>
      </c>
      <c r="F6" t="s">
        <v>332</v>
      </c>
      <c r="G6">
        <v>55636</v>
      </c>
      <c r="H6">
        <v>60989</v>
      </c>
      <c r="I6">
        <v>62.3</v>
      </c>
      <c r="J6">
        <v>22992.852999999999</v>
      </c>
      <c r="K6">
        <v>22992.852999999999</v>
      </c>
      <c r="L6">
        <v>123.43837404437815</v>
      </c>
      <c r="M6">
        <v>123.43837404437815</v>
      </c>
      <c r="N6">
        <v>2838200.3889614022</v>
      </c>
      <c r="O6">
        <v>229170.49040668842</v>
      </c>
      <c r="P6">
        <v>343755.73561003263</v>
      </c>
      <c r="Q6">
        <v>3181956.1245714347</v>
      </c>
      <c r="R6">
        <v>3181956.1245714347</v>
      </c>
      <c r="S6" t="e">
        <v>#N/A</v>
      </c>
      <c r="T6" t="e">
        <v>#N/A</v>
      </c>
      <c r="U6" t="e">
        <v>#N/A</v>
      </c>
      <c r="V6" t="e">
        <v>#N/A</v>
      </c>
      <c r="W6" t="e">
        <v>#N/A</v>
      </c>
    </row>
    <row r="7" spans="1:23" x14ac:dyDescent="0.25">
      <c r="A7" t="s">
        <v>12</v>
      </c>
      <c r="B7" t="s">
        <v>260</v>
      </c>
      <c r="C7" t="s">
        <v>261</v>
      </c>
      <c r="D7" t="s">
        <v>253</v>
      </c>
      <c r="E7" t="s">
        <v>254</v>
      </c>
      <c r="F7" t="s">
        <v>254</v>
      </c>
      <c r="G7">
        <v>77907</v>
      </c>
      <c r="H7">
        <v>88710</v>
      </c>
      <c r="I7">
        <v>100</v>
      </c>
      <c r="J7">
        <v>0</v>
      </c>
      <c r="K7">
        <v>0</v>
      </c>
      <c r="L7" t="s">
        <v>254</v>
      </c>
      <c r="M7" t="s">
        <v>254</v>
      </c>
      <c r="N7" t="e">
        <v>#VALUE!</v>
      </c>
      <c r="O7" t="e">
        <v>#VALUE!</v>
      </c>
      <c r="P7" t="e">
        <v>#VALUE!</v>
      </c>
      <c r="Q7" t="e">
        <v>#VALUE!</v>
      </c>
      <c r="R7">
        <v>0</v>
      </c>
      <c r="S7" t="e">
        <v>#N/A</v>
      </c>
      <c r="T7" t="e">
        <v>#N/A</v>
      </c>
      <c r="U7" t="e">
        <v>#VALUE!</v>
      </c>
      <c r="V7" t="e">
        <v>#VALUE!</v>
      </c>
      <c r="W7" t="e">
        <v>#VALUE!</v>
      </c>
    </row>
    <row r="8" spans="1:23" x14ac:dyDescent="0.25">
      <c r="A8" t="s">
        <v>13</v>
      </c>
      <c r="B8" t="s">
        <v>262</v>
      </c>
      <c r="C8" t="s">
        <v>252</v>
      </c>
      <c r="D8" t="s">
        <v>263</v>
      </c>
      <c r="E8" t="s">
        <v>264</v>
      </c>
      <c r="F8" t="s">
        <v>254</v>
      </c>
      <c r="G8">
        <v>19549124</v>
      </c>
      <c r="H8">
        <v>34783312</v>
      </c>
      <c r="I8">
        <v>57.2</v>
      </c>
      <c r="J8">
        <v>14887257.535999998</v>
      </c>
      <c r="K8">
        <v>14887257.535999998</v>
      </c>
      <c r="L8">
        <v>80.480089318943058</v>
      </c>
      <c r="M8" t="s">
        <v>254</v>
      </c>
      <c r="N8">
        <v>1198127816.2113881</v>
      </c>
      <c r="O8">
        <v>96742830.519988537</v>
      </c>
      <c r="P8">
        <v>145114245.77998281</v>
      </c>
      <c r="Q8">
        <v>1343242061.9913709</v>
      </c>
      <c r="R8">
        <v>1343242061.9913709</v>
      </c>
      <c r="S8">
        <v>1294793049.4328389</v>
      </c>
      <c r="T8">
        <v>19421895741.492584</v>
      </c>
      <c r="U8">
        <v>6.9161222975864967E-2</v>
      </c>
      <c r="V8">
        <v>2.305374099195499E-2</v>
      </c>
      <c r="W8">
        <v>0.2074836689275949</v>
      </c>
    </row>
    <row r="9" spans="1:23" x14ac:dyDescent="0.25">
      <c r="A9" t="s">
        <v>14</v>
      </c>
      <c r="B9" t="s">
        <v>265</v>
      </c>
      <c r="C9" t="s">
        <v>261</v>
      </c>
      <c r="D9" t="s">
        <v>266</v>
      </c>
      <c r="E9" t="s">
        <v>267</v>
      </c>
      <c r="F9" t="s">
        <v>254</v>
      </c>
      <c r="G9">
        <v>87233</v>
      </c>
      <c r="H9">
        <v>104982</v>
      </c>
      <c r="I9">
        <v>91.4</v>
      </c>
      <c r="J9">
        <v>9028.4519999999957</v>
      </c>
      <c r="K9">
        <v>9028.4519999999957</v>
      </c>
      <c r="L9">
        <v>271.17101589161985</v>
      </c>
      <c r="M9">
        <v>271.17101589161985</v>
      </c>
      <c r="N9">
        <v>2448254.5007687258</v>
      </c>
      <c r="O9">
        <v>197684.30966457076</v>
      </c>
      <c r="P9">
        <v>296526.46449685615</v>
      </c>
      <c r="Q9">
        <v>2744780.9652655818</v>
      </c>
      <c r="R9">
        <v>2744780.9652655818</v>
      </c>
      <c r="S9">
        <v>5564141.2814814802</v>
      </c>
      <c r="T9">
        <v>83462119.222222209</v>
      </c>
      <c r="U9">
        <v>3.2886547703844672E-2</v>
      </c>
      <c r="V9">
        <v>1.0962182567948224E-2</v>
      </c>
      <c r="W9">
        <v>9.8659643111534009E-2</v>
      </c>
    </row>
    <row r="10" spans="1:23" x14ac:dyDescent="0.25">
      <c r="A10" t="s">
        <v>15</v>
      </c>
      <c r="B10" t="s">
        <v>268</v>
      </c>
      <c r="C10" t="s">
        <v>252</v>
      </c>
      <c r="D10" t="s">
        <v>266</v>
      </c>
      <c r="E10" t="s">
        <v>267</v>
      </c>
      <c r="F10" t="s">
        <v>254</v>
      </c>
      <c r="G10">
        <v>40374224</v>
      </c>
      <c r="H10">
        <v>46859381</v>
      </c>
      <c r="I10">
        <v>96.4</v>
      </c>
      <c r="J10">
        <v>1686937.7159999963</v>
      </c>
      <c r="K10">
        <v>1686937.7159999963</v>
      </c>
      <c r="L10">
        <v>303.49932705248989</v>
      </c>
      <c r="M10" t="s">
        <v>254</v>
      </c>
      <c r="N10">
        <v>511984461.58546317</v>
      </c>
      <c r="O10">
        <v>41340185.350718223</v>
      </c>
      <c r="P10">
        <v>62010278.026077338</v>
      </c>
      <c r="Q10">
        <v>573994739.61154056</v>
      </c>
      <c r="R10">
        <v>573994739.61154056</v>
      </c>
      <c r="S10">
        <v>8328668286.7293739</v>
      </c>
      <c r="T10">
        <v>124930024300.94061</v>
      </c>
      <c r="U10">
        <v>4.594529960458984E-3</v>
      </c>
      <c r="V10">
        <v>1.5315099868196613E-3</v>
      </c>
      <c r="W10">
        <v>1.3783589881376951E-2</v>
      </c>
    </row>
    <row r="11" spans="1:23" x14ac:dyDescent="0.25">
      <c r="A11" t="s">
        <v>16</v>
      </c>
      <c r="B11" t="s">
        <v>269</v>
      </c>
      <c r="C11" t="s">
        <v>270</v>
      </c>
      <c r="D11" t="s">
        <v>253</v>
      </c>
      <c r="E11" t="s">
        <v>271</v>
      </c>
      <c r="F11" t="s">
        <v>254</v>
      </c>
      <c r="G11">
        <v>2963496</v>
      </c>
      <c r="H11">
        <v>2969807</v>
      </c>
      <c r="I11">
        <v>90.2</v>
      </c>
      <c r="J11">
        <v>291041.08599999995</v>
      </c>
      <c r="K11">
        <v>291041.08599999995</v>
      </c>
      <c r="L11">
        <v>198.92473118279571</v>
      </c>
      <c r="M11" t="s">
        <v>254</v>
      </c>
      <c r="N11">
        <v>57895269.795698918</v>
      </c>
      <c r="O11">
        <v>4674753.5596537087</v>
      </c>
      <c r="P11">
        <v>7012130.3394805631</v>
      </c>
      <c r="Q11">
        <v>64907400.135179482</v>
      </c>
      <c r="R11">
        <v>64907400.135179482</v>
      </c>
      <c r="S11">
        <v>46301437.080300726</v>
      </c>
      <c r="T11">
        <v>694521556.20451093</v>
      </c>
      <c r="U11">
        <v>9.3456278722134661E-2</v>
      </c>
      <c r="V11">
        <v>3.1152092907378217E-2</v>
      </c>
      <c r="W11">
        <v>0.28036883616640396</v>
      </c>
    </row>
    <row r="12" spans="1:23" x14ac:dyDescent="0.25">
      <c r="A12" t="s">
        <v>17</v>
      </c>
      <c r="B12" t="s">
        <v>272</v>
      </c>
      <c r="C12" t="s">
        <v>261</v>
      </c>
      <c r="D12" t="s">
        <v>266</v>
      </c>
      <c r="E12" t="s">
        <v>267</v>
      </c>
      <c r="F12" t="s">
        <v>254</v>
      </c>
      <c r="G12">
        <v>101597</v>
      </c>
      <c r="H12">
        <v>107734</v>
      </c>
      <c r="I12">
        <v>97.7</v>
      </c>
      <c r="J12">
        <v>2477.8820000000023</v>
      </c>
      <c r="K12">
        <v>2477.8820000000023</v>
      </c>
      <c r="L12">
        <v>271.17101589161985</v>
      </c>
      <c r="M12">
        <v>271.17101589161985</v>
      </c>
      <c r="N12">
        <v>671929.77919955936</v>
      </c>
      <c r="O12">
        <v>54254.97002146842</v>
      </c>
      <c r="P12">
        <v>81382.455032202619</v>
      </c>
      <c r="Q12">
        <v>753312.23423176201</v>
      </c>
      <c r="R12">
        <v>753312.23423176201</v>
      </c>
      <c r="S12" t="e">
        <v>#N/A</v>
      </c>
      <c r="T12" t="e">
        <v>#N/A</v>
      </c>
      <c r="U12" t="e">
        <v>#N/A</v>
      </c>
      <c r="V12" t="e">
        <v>#N/A</v>
      </c>
      <c r="W12" t="e">
        <v>#N/A</v>
      </c>
    </row>
    <row r="13" spans="1:23" x14ac:dyDescent="0.25">
      <c r="A13" t="s">
        <v>18</v>
      </c>
      <c r="B13" t="s">
        <v>273</v>
      </c>
      <c r="C13" t="s">
        <v>274</v>
      </c>
      <c r="D13" t="s">
        <v>259</v>
      </c>
      <c r="E13" t="s">
        <v>254</v>
      </c>
      <c r="F13" t="s">
        <v>254</v>
      </c>
      <c r="G13">
        <v>22031800</v>
      </c>
      <c r="H13">
        <v>28335501</v>
      </c>
      <c r="I13">
        <v>100</v>
      </c>
      <c r="J13">
        <v>0</v>
      </c>
      <c r="K13">
        <v>0</v>
      </c>
      <c r="L13" t="s">
        <v>254</v>
      </c>
      <c r="M13" t="s">
        <v>254</v>
      </c>
      <c r="N13" t="e">
        <v>#VALUE!</v>
      </c>
      <c r="O13" t="e">
        <v>#VALUE!</v>
      </c>
      <c r="P13" t="e">
        <v>#VALUE!</v>
      </c>
      <c r="Q13" t="e">
        <v>#VALUE!</v>
      </c>
      <c r="R13">
        <v>0</v>
      </c>
      <c r="S13">
        <v>0</v>
      </c>
      <c r="T13">
        <v>0</v>
      </c>
      <c r="U13" t="e">
        <v>#VALUE!</v>
      </c>
      <c r="V13" t="e">
        <v>#VALUE!</v>
      </c>
      <c r="W13" t="e">
        <v>#VALUE!</v>
      </c>
    </row>
    <row r="14" spans="1:23" x14ac:dyDescent="0.25">
      <c r="A14" t="s">
        <v>19</v>
      </c>
      <c r="B14" t="s">
        <v>275</v>
      </c>
      <c r="C14" t="s">
        <v>274</v>
      </c>
      <c r="D14" t="s">
        <v>253</v>
      </c>
      <c r="E14" t="s">
        <v>254</v>
      </c>
      <c r="F14" t="s">
        <v>254</v>
      </c>
      <c r="G14">
        <v>8389771</v>
      </c>
      <c r="H14">
        <v>9005424</v>
      </c>
      <c r="I14">
        <v>100</v>
      </c>
      <c r="J14">
        <v>0</v>
      </c>
      <c r="K14">
        <v>0</v>
      </c>
      <c r="L14" t="s">
        <v>254</v>
      </c>
      <c r="M14" t="s">
        <v>254</v>
      </c>
      <c r="N14" t="e">
        <v>#VALUE!</v>
      </c>
      <c r="O14" t="e">
        <v>#VALUE!</v>
      </c>
      <c r="P14" t="e">
        <v>#VALUE!</v>
      </c>
      <c r="Q14" t="e">
        <v>#VALUE!</v>
      </c>
      <c r="R14">
        <v>0</v>
      </c>
      <c r="S14">
        <v>0</v>
      </c>
      <c r="T14">
        <v>0</v>
      </c>
      <c r="U14" t="e">
        <v>#VALUE!</v>
      </c>
      <c r="V14" t="e">
        <v>#VALUE!</v>
      </c>
      <c r="W14" t="e">
        <v>#VALUE!</v>
      </c>
    </row>
    <row r="15" spans="1:23" x14ac:dyDescent="0.25">
      <c r="A15" t="s">
        <v>20</v>
      </c>
      <c r="B15" t="s">
        <v>276</v>
      </c>
      <c r="C15" t="s">
        <v>252</v>
      </c>
      <c r="D15" t="s">
        <v>253</v>
      </c>
      <c r="E15" t="s">
        <v>271</v>
      </c>
      <c r="F15" t="s">
        <v>254</v>
      </c>
      <c r="G15">
        <v>9054332</v>
      </c>
      <c r="H15">
        <v>10474377</v>
      </c>
      <c r="I15">
        <v>82</v>
      </c>
      <c r="J15">
        <v>1885387.8600000006</v>
      </c>
      <c r="K15">
        <v>1885387.8600000006</v>
      </c>
      <c r="L15">
        <v>234.11371237458195</v>
      </c>
      <c r="M15" t="s">
        <v>254</v>
      </c>
      <c r="N15">
        <v>441395151.1705687</v>
      </c>
      <c r="O15">
        <v>35640451.481267571</v>
      </c>
      <c r="P15">
        <v>53460677.221901357</v>
      </c>
      <c r="Q15">
        <v>494855828.39247006</v>
      </c>
      <c r="R15">
        <v>494855828.39247006</v>
      </c>
      <c r="S15">
        <v>1444243802.1676841</v>
      </c>
      <c r="T15">
        <v>21663657032.515263</v>
      </c>
      <c r="U15">
        <v>2.2842672760639376E-2</v>
      </c>
      <c r="V15">
        <v>7.6142242535464583E-3</v>
      </c>
      <c r="W15">
        <v>6.8528018281918124E-2</v>
      </c>
    </row>
    <row r="16" spans="1:23" x14ac:dyDescent="0.25">
      <c r="A16" t="s">
        <v>21</v>
      </c>
      <c r="B16" t="s">
        <v>277</v>
      </c>
      <c r="C16" t="s">
        <v>261</v>
      </c>
      <c r="D16" t="s">
        <v>266</v>
      </c>
      <c r="E16" t="s">
        <v>267</v>
      </c>
      <c r="F16" t="s">
        <v>254</v>
      </c>
      <c r="G16">
        <v>360498</v>
      </c>
      <c r="H16">
        <v>447410</v>
      </c>
      <c r="I16">
        <v>91.4</v>
      </c>
      <c r="J16">
        <v>38477.259999999987</v>
      </c>
      <c r="K16">
        <v>38477.259999999987</v>
      </c>
      <c r="L16">
        <v>271.17101589161985</v>
      </c>
      <c r="M16">
        <v>271.17101589161985</v>
      </c>
      <c r="N16">
        <v>10433917.682925986</v>
      </c>
      <c r="O16">
        <v>842486.68330785877</v>
      </c>
      <c r="P16">
        <v>1263730.0249617882</v>
      </c>
      <c r="Q16">
        <v>11697647.707887774</v>
      </c>
      <c r="R16">
        <v>11697647.707887774</v>
      </c>
      <c r="S16">
        <v>0</v>
      </c>
      <c r="T16">
        <v>0</v>
      </c>
      <c r="U16" t="e">
        <v>#DIV/0!</v>
      </c>
      <c r="V16" t="e">
        <v>#DIV/0!</v>
      </c>
      <c r="W16" t="e">
        <v>#DIV/0!</v>
      </c>
    </row>
    <row r="17" spans="1:23" x14ac:dyDescent="0.25">
      <c r="A17" t="s">
        <v>22</v>
      </c>
      <c r="B17" t="s">
        <v>278</v>
      </c>
      <c r="C17" t="s">
        <v>261</v>
      </c>
      <c r="D17" t="s">
        <v>256</v>
      </c>
      <c r="E17" t="s">
        <v>254</v>
      </c>
      <c r="F17" t="s">
        <v>254</v>
      </c>
      <c r="G17">
        <v>1251513</v>
      </c>
      <c r="H17">
        <v>1641988</v>
      </c>
      <c r="I17">
        <v>99.2</v>
      </c>
      <c r="J17">
        <v>13135.904000000011</v>
      </c>
      <c r="K17">
        <v>13135.904000000011</v>
      </c>
      <c r="L17" t="s">
        <v>254</v>
      </c>
      <c r="M17" t="s">
        <v>254</v>
      </c>
      <c r="N17" t="e">
        <v>#VALUE!</v>
      </c>
      <c r="O17" t="e">
        <v>#VALUE!</v>
      </c>
      <c r="P17" t="e">
        <v>#VALUE!</v>
      </c>
      <c r="Q17" t="e">
        <v>#VALUE!</v>
      </c>
      <c r="R17">
        <v>0</v>
      </c>
      <c r="S17">
        <v>2041655459.1006286</v>
      </c>
      <c r="T17">
        <v>30624831886.50943</v>
      </c>
      <c r="U17" t="e">
        <v>#VALUE!</v>
      </c>
      <c r="V17" t="e">
        <v>#VALUE!</v>
      </c>
      <c r="W17" t="e">
        <v>#VALUE!</v>
      </c>
    </row>
    <row r="18" spans="1:23" x14ac:dyDescent="0.25">
      <c r="A18" t="s">
        <v>23</v>
      </c>
      <c r="B18" t="s">
        <v>279</v>
      </c>
      <c r="C18" t="s">
        <v>248</v>
      </c>
      <c r="D18" t="s">
        <v>249</v>
      </c>
      <c r="E18" t="s">
        <v>250</v>
      </c>
      <c r="F18" t="s">
        <v>254</v>
      </c>
      <c r="G18">
        <v>151125475</v>
      </c>
      <c r="H18">
        <v>185063630</v>
      </c>
      <c r="I18">
        <v>55</v>
      </c>
      <c r="J18">
        <v>83278633.499999985</v>
      </c>
      <c r="K18">
        <v>83278633.499999985</v>
      </c>
      <c r="L18">
        <v>62.281632701732626</v>
      </c>
      <c r="M18" t="s">
        <v>254</v>
      </c>
      <c r="N18">
        <v>5186729263.5492048</v>
      </c>
      <c r="O18">
        <v>418802454.38528055</v>
      </c>
      <c r="P18">
        <v>628203681.57792079</v>
      </c>
      <c r="Q18">
        <v>5814932945.1271257</v>
      </c>
      <c r="R18">
        <v>5814932945.1271257</v>
      </c>
      <c r="S18">
        <v>5913816673.966116</v>
      </c>
      <c r="T18">
        <v>88707250109.491745</v>
      </c>
      <c r="U18">
        <v>6.5551946858342799E-2</v>
      </c>
      <c r="V18">
        <v>2.1850648952780931E-2</v>
      </c>
      <c r="W18">
        <v>0.19665584057502838</v>
      </c>
    </row>
    <row r="19" spans="1:23" x14ac:dyDescent="0.25">
      <c r="A19" t="s">
        <v>24</v>
      </c>
      <c r="B19" t="s">
        <v>280</v>
      </c>
      <c r="C19" t="s">
        <v>261</v>
      </c>
      <c r="D19" t="s">
        <v>266</v>
      </c>
      <c r="E19" t="s">
        <v>267</v>
      </c>
      <c r="F19" t="s">
        <v>254</v>
      </c>
      <c r="G19">
        <v>280396</v>
      </c>
      <c r="H19">
        <v>305709</v>
      </c>
      <c r="I19" t="s">
        <v>254</v>
      </c>
      <c r="J19" t="e">
        <v>#VALUE!</v>
      </c>
      <c r="K19">
        <v>0</v>
      </c>
      <c r="L19">
        <v>375</v>
      </c>
      <c r="M19" t="s">
        <v>254</v>
      </c>
      <c r="N19" t="e">
        <v>#VALUE!</v>
      </c>
      <c r="O19" t="e">
        <v>#VALUE!</v>
      </c>
      <c r="P19" t="e">
        <v>#VALUE!</v>
      </c>
      <c r="Q19" t="e">
        <v>#VALUE!</v>
      </c>
      <c r="R19">
        <v>0</v>
      </c>
      <c r="S19">
        <v>1773480</v>
      </c>
      <c r="T19">
        <v>26602200</v>
      </c>
      <c r="U19" t="e">
        <v>#VALUE!</v>
      </c>
      <c r="V19" t="e">
        <v>#VALUE!</v>
      </c>
      <c r="W19" t="e">
        <v>#VALUE!</v>
      </c>
    </row>
    <row r="20" spans="1:23" x14ac:dyDescent="0.25">
      <c r="A20" t="s">
        <v>25</v>
      </c>
      <c r="B20" t="s">
        <v>281</v>
      </c>
      <c r="C20" t="s">
        <v>252</v>
      </c>
      <c r="D20" t="s">
        <v>253</v>
      </c>
      <c r="E20" t="s">
        <v>254</v>
      </c>
      <c r="F20" t="s">
        <v>298</v>
      </c>
      <c r="G20">
        <v>9490000</v>
      </c>
      <c r="H20">
        <v>8488334</v>
      </c>
      <c r="I20">
        <v>94.4</v>
      </c>
      <c r="J20">
        <v>475346.7039999995</v>
      </c>
      <c r="K20">
        <v>475346.7039999995</v>
      </c>
      <c r="L20">
        <v>76.733547934264351</v>
      </c>
      <c r="M20">
        <v>76.733547934264351</v>
      </c>
      <c r="N20">
        <v>36475039.096778527</v>
      </c>
      <c r="O20">
        <v>2945177.0318693821</v>
      </c>
      <c r="P20">
        <v>4417765.5478040725</v>
      </c>
      <c r="Q20">
        <v>40892804.644582599</v>
      </c>
      <c r="R20">
        <v>40892804.644582599</v>
      </c>
      <c r="S20">
        <v>143574424.79629076</v>
      </c>
      <c r="T20">
        <v>2153616371.9443612</v>
      </c>
      <c r="U20">
        <v>1.8987970734854288E-2</v>
      </c>
      <c r="V20">
        <v>6.3293235782847625E-3</v>
      </c>
      <c r="W20">
        <v>5.6963912204562865E-2</v>
      </c>
    </row>
    <row r="21" spans="1:23" x14ac:dyDescent="0.25">
      <c r="A21" t="s">
        <v>26</v>
      </c>
      <c r="B21" t="s">
        <v>282</v>
      </c>
      <c r="C21" t="s">
        <v>274</v>
      </c>
      <c r="D21" t="s">
        <v>253</v>
      </c>
      <c r="E21" t="s">
        <v>254</v>
      </c>
      <c r="F21" t="s">
        <v>254</v>
      </c>
      <c r="G21">
        <v>10920272</v>
      </c>
      <c r="H21">
        <v>11664194</v>
      </c>
      <c r="I21">
        <v>100</v>
      </c>
      <c r="J21">
        <v>0</v>
      </c>
      <c r="K21">
        <v>0</v>
      </c>
      <c r="L21" t="s">
        <v>254</v>
      </c>
      <c r="M21" t="s">
        <v>254</v>
      </c>
      <c r="N21" t="e">
        <v>#VALUE!</v>
      </c>
      <c r="O21" t="e">
        <v>#VALUE!</v>
      </c>
      <c r="P21" t="e">
        <v>#VALUE!</v>
      </c>
      <c r="Q21" t="e">
        <v>#VALUE!</v>
      </c>
      <c r="R21">
        <v>0</v>
      </c>
      <c r="S21">
        <v>0</v>
      </c>
      <c r="T21">
        <v>0</v>
      </c>
      <c r="U21" t="e">
        <v>#VALUE!</v>
      </c>
      <c r="V21" t="e">
        <v>#VALUE!</v>
      </c>
      <c r="W21" t="e">
        <v>#VALUE!</v>
      </c>
    </row>
    <row r="22" spans="1:23" x14ac:dyDescent="0.25">
      <c r="A22" t="s">
        <v>27</v>
      </c>
      <c r="B22" t="s">
        <v>283</v>
      </c>
      <c r="C22" t="s">
        <v>252</v>
      </c>
      <c r="D22" t="s">
        <v>266</v>
      </c>
      <c r="E22" t="s">
        <v>267</v>
      </c>
      <c r="F22" t="s">
        <v>254</v>
      </c>
      <c r="G22">
        <v>308595</v>
      </c>
      <c r="H22">
        <v>461277</v>
      </c>
      <c r="I22">
        <v>89.2</v>
      </c>
      <c r="J22">
        <v>49817.91599999999</v>
      </c>
      <c r="K22">
        <v>49817.91599999999</v>
      </c>
      <c r="L22">
        <v>193.54838709677421</v>
      </c>
      <c r="M22" t="s">
        <v>254</v>
      </c>
      <c r="N22">
        <v>9642177.2903225794</v>
      </c>
      <c r="O22">
        <v>778557.60530709662</v>
      </c>
      <c r="P22">
        <v>1167836.4079606449</v>
      </c>
      <c r="Q22">
        <v>10810013.698283225</v>
      </c>
      <c r="R22">
        <v>10810013.698283225</v>
      </c>
      <c r="S22">
        <v>0</v>
      </c>
      <c r="T22">
        <v>0</v>
      </c>
      <c r="U22" t="e">
        <v>#DIV/0!</v>
      </c>
      <c r="V22" t="e">
        <v>#DIV/0!</v>
      </c>
      <c r="W22" t="e">
        <v>#DIV/0!</v>
      </c>
    </row>
    <row r="23" spans="1:23" x14ac:dyDescent="0.25">
      <c r="A23" t="s">
        <v>28</v>
      </c>
      <c r="B23" t="s">
        <v>284</v>
      </c>
      <c r="C23" t="s">
        <v>248</v>
      </c>
      <c r="D23" t="s">
        <v>263</v>
      </c>
      <c r="E23" t="s">
        <v>264</v>
      </c>
      <c r="F23" t="s">
        <v>254</v>
      </c>
      <c r="G23">
        <v>9509798</v>
      </c>
      <c r="H23">
        <v>15506762</v>
      </c>
      <c r="I23">
        <v>13.7</v>
      </c>
      <c r="J23">
        <v>13382335.606000001</v>
      </c>
      <c r="K23">
        <v>13382335.606000001</v>
      </c>
      <c r="L23">
        <v>133.76540586485339</v>
      </c>
      <c r="M23" t="s">
        <v>254</v>
      </c>
      <c r="N23">
        <v>1790093553.7562687</v>
      </c>
      <c r="O23">
        <v>144541103.99804991</v>
      </c>
      <c r="P23">
        <v>216811655.99707487</v>
      </c>
      <c r="Q23">
        <v>2006905209.7533436</v>
      </c>
      <c r="R23">
        <v>2006905209.7533436</v>
      </c>
      <c r="S23">
        <v>116799725.16460502</v>
      </c>
      <c r="T23">
        <v>1751995877.4690752</v>
      </c>
      <c r="U23">
        <v>1.1454965365857535</v>
      </c>
      <c r="V23">
        <v>0.38183217886191778</v>
      </c>
      <c r="W23">
        <v>3.4364896097572601</v>
      </c>
    </row>
    <row r="24" spans="1:23" x14ac:dyDescent="0.25">
      <c r="A24" t="s">
        <v>29</v>
      </c>
      <c r="B24" t="s">
        <v>285</v>
      </c>
      <c r="C24" t="s">
        <v>261</v>
      </c>
      <c r="D24" t="s">
        <v>286</v>
      </c>
      <c r="E24" t="s">
        <v>254</v>
      </c>
      <c r="F24" t="s">
        <v>254</v>
      </c>
      <c r="G24">
        <v>65124</v>
      </c>
      <c r="H24">
        <v>66524</v>
      </c>
      <c r="I24" t="s">
        <v>254</v>
      </c>
      <c r="J24" t="e">
        <v>#VALUE!</v>
      </c>
      <c r="K24">
        <v>0</v>
      </c>
      <c r="L24" t="s">
        <v>254</v>
      </c>
      <c r="M24" t="s">
        <v>254</v>
      </c>
      <c r="N24" t="e">
        <v>#VALUE!</v>
      </c>
      <c r="O24" t="e">
        <v>#VALUE!</v>
      </c>
      <c r="P24" t="e">
        <v>#VALUE!</v>
      </c>
      <c r="Q24" t="e">
        <v>#VALUE!</v>
      </c>
      <c r="R24">
        <v>0</v>
      </c>
      <c r="S24" t="e">
        <v>#N/A</v>
      </c>
      <c r="T24" t="e">
        <v>#N/A</v>
      </c>
      <c r="U24" t="e">
        <v>#VALUE!</v>
      </c>
      <c r="V24" t="e">
        <v>#VALUE!</v>
      </c>
      <c r="W24" t="e">
        <v>#VALUE!</v>
      </c>
    </row>
    <row r="25" spans="1:23" x14ac:dyDescent="0.25">
      <c r="A25" t="s">
        <v>30</v>
      </c>
      <c r="B25" t="s">
        <v>287</v>
      </c>
      <c r="C25" t="s">
        <v>270</v>
      </c>
      <c r="D25" t="s">
        <v>249</v>
      </c>
      <c r="E25" t="s">
        <v>250</v>
      </c>
      <c r="F25" t="s">
        <v>254</v>
      </c>
      <c r="G25">
        <v>716939</v>
      </c>
      <c r="H25">
        <v>897761</v>
      </c>
      <c r="I25">
        <v>44.9</v>
      </c>
      <c r="J25">
        <v>494666.31099999993</v>
      </c>
      <c r="K25">
        <v>494666.31099999993</v>
      </c>
      <c r="L25">
        <v>53.452115812917597</v>
      </c>
      <c r="M25" t="s">
        <v>254</v>
      </c>
      <c r="N25">
        <v>26440960.944320709</v>
      </c>
      <c r="O25">
        <v>2134975.3914491753</v>
      </c>
      <c r="P25">
        <v>3202463.0871737632</v>
      </c>
      <c r="Q25">
        <v>29643424.031494472</v>
      </c>
      <c r="R25">
        <v>29643424.031494472</v>
      </c>
      <c r="S25">
        <v>8085520.9062281316</v>
      </c>
      <c r="T25">
        <v>121282813.59342198</v>
      </c>
      <c r="U25">
        <v>0.24441570205378418</v>
      </c>
      <c r="V25">
        <v>8.1471900684594728E-2</v>
      </c>
      <c r="W25">
        <v>0.73324710616135258</v>
      </c>
    </row>
    <row r="26" spans="1:23" x14ac:dyDescent="0.25">
      <c r="A26" t="s">
        <v>31</v>
      </c>
      <c r="B26" t="s">
        <v>288</v>
      </c>
      <c r="C26" t="s">
        <v>270</v>
      </c>
      <c r="D26" t="s">
        <v>266</v>
      </c>
      <c r="E26" t="s">
        <v>267</v>
      </c>
      <c r="F26" t="s">
        <v>254</v>
      </c>
      <c r="G26">
        <v>10156601</v>
      </c>
      <c r="H26">
        <v>13665316</v>
      </c>
      <c r="I26">
        <v>45.4</v>
      </c>
      <c r="J26">
        <v>7461262.5360000003</v>
      </c>
      <c r="K26">
        <v>7461262.5360000003</v>
      </c>
      <c r="L26">
        <v>313.00415546321193</v>
      </c>
      <c r="M26" t="s">
        <v>254</v>
      </c>
      <c r="N26">
        <v>2335406178.7699828</v>
      </c>
      <c r="O26">
        <v>188572371.90478227</v>
      </c>
      <c r="P26">
        <v>282858557.85717344</v>
      </c>
      <c r="Q26">
        <v>2618264736.6271563</v>
      </c>
      <c r="R26">
        <v>2618264736.6271563</v>
      </c>
      <c r="S26">
        <v>471591151.39595538</v>
      </c>
      <c r="T26">
        <v>7073867270.9393311</v>
      </c>
      <c r="U26">
        <v>0.37013201355691816</v>
      </c>
      <c r="V26">
        <v>0.12337733785230606</v>
      </c>
      <c r="W26">
        <v>1.1103960406707545</v>
      </c>
    </row>
    <row r="27" spans="1:23" x14ac:dyDescent="0.25">
      <c r="A27" t="s">
        <v>32</v>
      </c>
      <c r="B27" t="s">
        <v>289</v>
      </c>
      <c r="C27" t="s">
        <v>252</v>
      </c>
      <c r="D27" t="s">
        <v>253</v>
      </c>
      <c r="E27" t="s">
        <v>254</v>
      </c>
      <c r="F27" t="s">
        <v>298</v>
      </c>
      <c r="G27">
        <v>3845929</v>
      </c>
      <c r="H27">
        <v>3700255</v>
      </c>
      <c r="I27">
        <v>95.4</v>
      </c>
      <c r="J27">
        <v>170211.72999999975</v>
      </c>
      <c r="K27">
        <v>170211.72999999975</v>
      </c>
      <c r="L27">
        <v>76.733547934264351</v>
      </c>
      <c r="M27">
        <v>76.733547934264351</v>
      </c>
      <c r="N27">
        <v>13060949.942929043</v>
      </c>
      <c r="O27">
        <v>1054606.4031418054</v>
      </c>
      <c r="P27">
        <v>1581909.6047127082</v>
      </c>
      <c r="Q27">
        <v>14642859.54764175</v>
      </c>
      <c r="R27">
        <v>14642859.54764175</v>
      </c>
      <c r="S27">
        <v>0</v>
      </c>
      <c r="T27">
        <v>0</v>
      </c>
      <c r="U27" t="e">
        <v>#DIV/0!</v>
      </c>
      <c r="V27" t="e">
        <v>#DIV/0!</v>
      </c>
      <c r="W27" t="e">
        <v>#DIV/0!</v>
      </c>
    </row>
    <row r="28" spans="1:23" x14ac:dyDescent="0.25">
      <c r="A28" t="s">
        <v>33</v>
      </c>
      <c r="B28" t="s">
        <v>290</v>
      </c>
      <c r="C28" t="s">
        <v>252</v>
      </c>
      <c r="D28" t="s">
        <v>263</v>
      </c>
      <c r="E28" t="s">
        <v>264</v>
      </c>
      <c r="F28" t="s">
        <v>254</v>
      </c>
      <c r="G28">
        <v>1969341</v>
      </c>
      <c r="H28">
        <v>2347860</v>
      </c>
      <c r="I28">
        <v>63.8</v>
      </c>
      <c r="J28">
        <v>849925.32</v>
      </c>
      <c r="K28">
        <v>849925.32</v>
      </c>
      <c r="L28">
        <v>139.14027149321268</v>
      </c>
      <c r="M28" t="s">
        <v>254</v>
      </c>
      <c r="N28">
        <v>118258839.77375565</v>
      </c>
      <c r="O28">
        <v>9548810.0175318997</v>
      </c>
      <c r="P28">
        <v>14323215.026297849</v>
      </c>
      <c r="Q28">
        <v>132582054.80005351</v>
      </c>
      <c r="R28">
        <v>132582054.80005351</v>
      </c>
      <c r="S28">
        <v>52237508.302604824</v>
      </c>
      <c r="T28">
        <v>783562624.53907239</v>
      </c>
      <c r="U28">
        <v>0.16920415886100282</v>
      </c>
      <c r="V28">
        <v>5.6401386287000942E-2</v>
      </c>
      <c r="W28">
        <v>0.50761247658300845</v>
      </c>
    </row>
    <row r="29" spans="1:23" x14ac:dyDescent="0.25">
      <c r="A29" t="s">
        <v>34</v>
      </c>
      <c r="B29" t="s">
        <v>291</v>
      </c>
      <c r="C29" t="s">
        <v>252</v>
      </c>
      <c r="D29" t="s">
        <v>266</v>
      </c>
      <c r="E29" t="s">
        <v>267</v>
      </c>
      <c r="F29" t="s">
        <v>254</v>
      </c>
      <c r="G29">
        <v>195210154</v>
      </c>
      <c r="H29">
        <v>222748294</v>
      </c>
      <c r="I29">
        <v>80.3</v>
      </c>
      <c r="J29">
        <v>43881413.918000013</v>
      </c>
      <c r="K29">
        <v>43881413.918000013</v>
      </c>
      <c r="L29">
        <v>255.31556920229659</v>
      </c>
      <c r="M29" t="s">
        <v>254</v>
      </c>
      <c r="N29">
        <v>11203608171.875753</v>
      </c>
      <c r="O29">
        <v>904635341.83810771</v>
      </c>
      <c r="P29">
        <v>1356953012.7571616</v>
      </c>
      <c r="Q29">
        <v>12560561184.632915</v>
      </c>
      <c r="R29">
        <v>12560561184.632915</v>
      </c>
      <c r="S29">
        <v>0</v>
      </c>
      <c r="T29">
        <v>0</v>
      </c>
      <c r="U29" t="e">
        <v>#DIV/0!</v>
      </c>
      <c r="V29" t="e">
        <v>#DIV/0!</v>
      </c>
      <c r="W29" t="e">
        <v>#DIV/0!</v>
      </c>
    </row>
    <row r="30" spans="1:23" x14ac:dyDescent="0.25">
      <c r="A30" t="s">
        <v>35</v>
      </c>
      <c r="B30" t="s">
        <v>292</v>
      </c>
      <c r="C30" t="s">
        <v>261</v>
      </c>
      <c r="D30" t="s">
        <v>259</v>
      </c>
      <c r="E30" t="s">
        <v>254</v>
      </c>
      <c r="F30" t="s">
        <v>254</v>
      </c>
      <c r="G30">
        <v>400569</v>
      </c>
      <c r="H30">
        <v>499424</v>
      </c>
      <c r="I30" t="s">
        <v>254</v>
      </c>
      <c r="J30" t="e">
        <v>#VALUE!</v>
      </c>
      <c r="K30">
        <v>0</v>
      </c>
      <c r="L30" t="s">
        <v>254</v>
      </c>
      <c r="M30" t="s">
        <v>254</v>
      </c>
      <c r="N30" t="e">
        <v>#VALUE!</v>
      </c>
      <c r="O30" t="e">
        <v>#VALUE!</v>
      </c>
      <c r="P30" t="e">
        <v>#VALUE!</v>
      </c>
      <c r="Q30" t="e">
        <v>#VALUE!</v>
      </c>
      <c r="R30">
        <v>0</v>
      </c>
      <c r="S30">
        <v>410674334.11557639</v>
      </c>
      <c r="T30">
        <v>6160115011.7336454</v>
      </c>
      <c r="U30" t="e">
        <v>#VALUE!</v>
      </c>
      <c r="V30" t="e">
        <v>#VALUE!</v>
      </c>
      <c r="W30" t="e">
        <v>#VALUE!</v>
      </c>
    </row>
    <row r="31" spans="1:23" x14ac:dyDescent="0.25">
      <c r="A31" t="s">
        <v>36</v>
      </c>
      <c r="B31" t="s">
        <v>293</v>
      </c>
      <c r="C31" t="s">
        <v>252</v>
      </c>
      <c r="D31" t="s">
        <v>253</v>
      </c>
      <c r="E31" t="s">
        <v>254</v>
      </c>
      <c r="F31" t="s">
        <v>254</v>
      </c>
      <c r="G31">
        <v>7395599</v>
      </c>
      <c r="H31">
        <v>6213179</v>
      </c>
      <c r="I31">
        <v>100</v>
      </c>
      <c r="J31">
        <v>0</v>
      </c>
      <c r="K31">
        <v>0</v>
      </c>
      <c r="L31" t="s">
        <v>254</v>
      </c>
      <c r="M31" t="s">
        <v>254</v>
      </c>
      <c r="N31" t="e">
        <v>#VALUE!</v>
      </c>
      <c r="O31" t="e">
        <v>#VALUE!</v>
      </c>
      <c r="P31" t="e">
        <v>#VALUE!</v>
      </c>
      <c r="Q31" t="e">
        <v>#VALUE!</v>
      </c>
      <c r="R31">
        <v>0</v>
      </c>
      <c r="S31">
        <v>0</v>
      </c>
      <c r="T31">
        <v>0</v>
      </c>
      <c r="U31" t="e">
        <v>#VALUE!</v>
      </c>
      <c r="V31" t="e">
        <v>#VALUE!</v>
      </c>
      <c r="W31" t="e">
        <v>#VALUE!</v>
      </c>
    </row>
    <row r="32" spans="1:23" x14ac:dyDescent="0.25">
      <c r="A32" t="s">
        <v>37</v>
      </c>
      <c r="B32" t="s">
        <v>294</v>
      </c>
      <c r="C32" t="s">
        <v>248</v>
      </c>
      <c r="D32" t="s">
        <v>263</v>
      </c>
      <c r="E32" t="s">
        <v>264</v>
      </c>
      <c r="F32" t="s">
        <v>254</v>
      </c>
      <c r="G32">
        <v>15540284</v>
      </c>
      <c r="H32">
        <v>26564341</v>
      </c>
      <c r="I32">
        <v>17.399999999999999</v>
      </c>
      <c r="J32">
        <v>21942145.666000001</v>
      </c>
      <c r="K32">
        <v>21942145.666000001</v>
      </c>
      <c r="L32">
        <v>116.17619954537076</v>
      </c>
      <c r="M32" t="s">
        <v>254</v>
      </c>
      <c r="N32">
        <v>2549155093.3468084</v>
      </c>
      <c r="O32">
        <v>205831528.01228803</v>
      </c>
      <c r="P32">
        <v>308747292.01843202</v>
      </c>
      <c r="Q32">
        <v>2857902385.3652406</v>
      </c>
      <c r="R32">
        <v>2857902385.3652406</v>
      </c>
      <c r="S32">
        <v>71832449.388079464</v>
      </c>
      <c r="T32">
        <v>1077486740.821192</v>
      </c>
      <c r="U32">
        <v>2.6523782401137752</v>
      </c>
      <c r="V32">
        <v>0.88412608003792492</v>
      </c>
      <c r="W32">
        <v>7.9571347203413252</v>
      </c>
    </row>
    <row r="33" spans="1:23" x14ac:dyDescent="0.25">
      <c r="A33" t="s">
        <v>38</v>
      </c>
      <c r="B33" t="s">
        <v>295</v>
      </c>
      <c r="C33" t="s">
        <v>248</v>
      </c>
      <c r="D33" t="s">
        <v>263</v>
      </c>
      <c r="E33" t="s">
        <v>264</v>
      </c>
      <c r="F33" t="s">
        <v>254</v>
      </c>
      <c r="G33">
        <v>9232753</v>
      </c>
      <c r="H33">
        <v>16392402.999999998</v>
      </c>
      <c r="I33">
        <v>46.9</v>
      </c>
      <c r="J33">
        <v>8704365.9929999989</v>
      </c>
      <c r="K33">
        <v>8704365.9929999989</v>
      </c>
      <c r="L33">
        <v>60.545088714102796</v>
      </c>
      <c r="M33" t="s">
        <v>254</v>
      </c>
      <c r="N33">
        <v>527006611.24620444</v>
      </c>
      <c r="O33">
        <v>42553148.825074777</v>
      </c>
      <c r="P33">
        <v>63829723.237612166</v>
      </c>
      <c r="Q33">
        <v>590836334.48381662</v>
      </c>
      <c r="R33">
        <v>590836334.48381662</v>
      </c>
      <c r="S33">
        <v>0</v>
      </c>
      <c r="T33">
        <v>0</v>
      </c>
      <c r="U33" t="e">
        <v>#DIV/0!</v>
      </c>
      <c r="V33" t="e">
        <v>#DIV/0!</v>
      </c>
      <c r="W33" t="e">
        <v>#DIV/0!</v>
      </c>
    </row>
    <row r="34" spans="1:23" x14ac:dyDescent="0.25">
      <c r="A34" t="s">
        <v>39</v>
      </c>
      <c r="B34" t="s">
        <v>296</v>
      </c>
      <c r="C34" t="s">
        <v>270</v>
      </c>
      <c r="D34" t="s">
        <v>263</v>
      </c>
      <c r="E34" t="s">
        <v>264</v>
      </c>
      <c r="F34" t="s">
        <v>254</v>
      </c>
      <c r="G34">
        <v>487601</v>
      </c>
      <c r="H34">
        <v>576734</v>
      </c>
      <c r="I34">
        <v>61.6</v>
      </c>
      <c r="J34">
        <v>221465.856</v>
      </c>
      <c r="K34">
        <v>221465.856</v>
      </c>
      <c r="L34">
        <v>133.83254909236055</v>
      </c>
      <c r="M34">
        <v>133.83254909236055</v>
      </c>
      <c r="N34">
        <v>29639340.045401651</v>
      </c>
      <c r="O34">
        <v>2393228.5119659561</v>
      </c>
      <c r="P34">
        <v>3589842.7679489343</v>
      </c>
      <c r="Q34">
        <v>33229182.813350584</v>
      </c>
      <c r="R34">
        <v>33229182.813350584</v>
      </c>
      <c r="S34">
        <v>36115540.725362055</v>
      </c>
      <c r="T34">
        <v>541733110.88043082</v>
      </c>
      <c r="U34">
        <v>6.1338659472643525E-2</v>
      </c>
      <c r="V34">
        <v>2.0446219824214507E-2</v>
      </c>
      <c r="W34">
        <v>0.18401597841793058</v>
      </c>
    </row>
    <row r="35" spans="1:23" x14ac:dyDescent="0.25">
      <c r="A35" t="s">
        <v>40</v>
      </c>
      <c r="B35" t="s">
        <v>297</v>
      </c>
      <c r="C35" t="s">
        <v>248</v>
      </c>
      <c r="D35" t="s">
        <v>259</v>
      </c>
      <c r="E35" t="s">
        <v>298</v>
      </c>
      <c r="F35" t="s">
        <v>254</v>
      </c>
      <c r="G35">
        <v>14364931</v>
      </c>
      <c r="H35">
        <v>19143612</v>
      </c>
      <c r="I35">
        <v>33.299999999999997</v>
      </c>
      <c r="J35">
        <v>12768789.204</v>
      </c>
      <c r="K35">
        <v>12768789.204</v>
      </c>
      <c r="L35">
        <v>167.67869535045108</v>
      </c>
      <c r="M35" t="s">
        <v>254</v>
      </c>
      <c r="N35">
        <v>2141053914.9316447</v>
      </c>
      <c r="O35">
        <v>172879398.36115563</v>
      </c>
      <c r="P35">
        <v>259319097.54173341</v>
      </c>
      <c r="Q35">
        <v>2400373012.4733782</v>
      </c>
      <c r="R35">
        <v>2400373012.4733782</v>
      </c>
      <c r="S35">
        <v>0</v>
      </c>
      <c r="T35">
        <v>0</v>
      </c>
      <c r="U35" t="e">
        <v>#DIV/0!</v>
      </c>
      <c r="V35" t="e">
        <v>#DIV/0!</v>
      </c>
      <c r="W35" t="e">
        <v>#DIV/0!</v>
      </c>
    </row>
    <row r="36" spans="1:23" x14ac:dyDescent="0.25">
      <c r="A36" t="s">
        <v>41</v>
      </c>
      <c r="B36" t="s">
        <v>299</v>
      </c>
      <c r="C36" t="s">
        <v>270</v>
      </c>
      <c r="D36" t="s">
        <v>263</v>
      </c>
      <c r="E36" t="s">
        <v>264</v>
      </c>
      <c r="F36" t="s">
        <v>254</v>
      </c>
      <c r="G36">
        <v>20624343</v>
      </c>
      <c r="H36">
        <v>33074214.999999996</v>
      </c>
      <c r="I36">
        <v>44.7</v>
      </c>
      <c r="J36">
        <v>18290040.894999996</v>
      </c>
      <c r="K36">
        <v>18290040.894999996</v>
      </c>
      <c r="L36">
        <v>64.653784219001608</v>
      </c>
      <c r="M36" t="s">
        <v>254</v>
      </c>
      <c r="N36">
        <v>1182520357.3820448</v>
      </c>
      <c r="O36">
        <v>95482606.256813198</v>
      </c>
      <c r="P36">
        <v>143223909.38521981</v>
      </c>
      <c r="Q36">
        <v>1325744266.7672646</v>
      </c>
      <c r="R36">
        <v>1325744266.7672646</v>
      </c>
      <c r="S36">
        <v>909465593.75995266</v>
      </c>
      <c r="T36">
        <v>13641983906.39929</v>
      </c>
      <c r="U36">
        <v>9.7181192696274468E-2</v>
      </c>
      <c r="V36">
        <v>3.2393730898758161E-2</v>
      </c>
      <c r="W36">
        <v>0.29154357808882342</v>
      </c>
    </row>
    <row r="37" spans="1:23" x14ac:dyDescent="0.25">
      <c r="A37" t="s">
        <v>42</v>
      </c>
      <c r="B37" t="s">
        <v>300</v>
      </c>
      <c r="C37" t="s">
        <v>274</v>
      </c>
      <c r="D37" t="s">
        <v>286</v>
      </c>
      <c r="E37" t="s">
        <v>254</v>
      </c>
      <c r="F37" t="s">
        <v>254</v>
      </c>
      <c r="G37">
        <v>34005274</v>
      </c>
      <c r="H37">
        <v>40616997</v>
      </c>
      <c r="I37">
        <v>99.8</v>
      </c>
      <c r="J37">
        <v>81233.994000000079</v>
      </c>
      <c r="K37">
        <v>81233.994000000079</v>
      </c>
      <c r="L37" t="s">
        <v>254</v>
      </c>
      <c r="M37" t="s">
        <v>254</v>
      </c>
      <c r="N37" t="e">
        <v>#VALUE!</v>
      </c>
      <c r="O37" t="e">
        <v>#VALUE!</v>
      </c>
      <c r="P37" t="e">
        <v>#VALUE!</v>
      </c>
      <c r="Q37" t="e">
        <v>#VALUE!</v>
      </c>
      <c r="R37">
        <v>0</v>
      </c>
      <c r="S37">
        <v>0</v>
      </c>
      <c r="T37">
        <v>0</v>
      </c>
      <c r="U37" t="e">
        <v>#VALUE!</v>
      </c>
      <c r="V37" t="e">
        <v>#VALUE!</v>
      </c>
      <c r="W37" t="e">
        <v>#VALUE!</v>
      </c>
    </row>
    <row r="38" spans="1:23" x14ac:dyDescent="0.25">
      <c r="A38" t="s">
        <v>43</v>
      </c>
      <c r="B38" t="s">
        <v>301</v>
      </c>
      <c r="C38" t="s">
        <v>261</v>
      </c>
      <c r="D38" t="s">
        <v>266</v>
      </c>
      <c r="E38" t="s">
        <v>267</v>
      </c>
      <c r="F38" t="s">
        <v>254</v>
      </c>
      <c r="G38">
        <v>55509</v>
      </c>
      <c r="H38">
        <v>66552</v>
      </c>
      <c r="I38">
        <v>96.2</v>
      </c>
      <c r="J38">
        <v>2528.9759999999947</v>
      </c>
      <c r="K38">
        <v>2528.9759999999947</v>
      </c>
      <c r="L38">
        <v>271.17101589161985</v>
      </c>
      <c r="M38">
        <v>271.17101589161985</v>
      </c>
      <c r="N38">
        <v>685784.99108552374</v>
      </c>
      <c r="O38">
        <v>55373.709105200614</v>
      </c>
      <c r="P38">
        <v>83060.563657800929</v>
      </c>
      <c r="Q38">
        <v>768845.55474332464</v>
      </c>
      <c r="R38">
        <v>768845.55474332464</v>
      </c>
      <c r="S38" t="e">
        <v>#N/A</v>
      </c>
      <c r="T38" t="e">
        <v>#N/A</v>
      </c>
      <c r="U38" t="e">
        <v>#N/A</v>
      </c>
      <c r="V38" t="e">
        <v>#N/A</v>
      </c>
      <c r="W38" t="e">
        <v>#N/A</v>
      </c>
    </row>
    <row r="39" spans="1:23" x14ac:dyDescent="0.25">
      <c r="A39" t="s">
        <v>44</v>
      </c>
      <c r="B39" t="s">
        <v>302</v>
      </c>
      <c r="C39" t="s">
        <v>248</v>
      </c>
      <c r="D39" t="s">
        <v>263</v>
      </c>
      <c r="E39" t="s">
        <v>264</v>
      </c>
      <c r="F39" t="s">
        <v>254</v>
      </c>
      <c r="G39">
        <v>4349921</v>
      </c>
      <c r="H39">
        <v>6318381</v>
      </c>
      <c r="I39">
        <v>20.7</v>
      </c>
      <c r="J39">
        <v>5010476.1330000004</v>
      </c>
      <c r="K39">
        <v>5010476.1330000004</v>
      </c>
      <c r="L39">
        <v>133.83254909236055</v>
      </c>
      <c r="M39">
        <v>133.83254909236055</v>
      </c>
      <c r="N39">
        <v>670564793.04582345</v>
      </c>
      <c r="O39">
        <v>54144754.214485012</v>
      </c>
      <c r="P39">
        <v>81217131.321727514</v>
      </c>
      <c r="Q39">
        <v>751781924.36755097</v>
      </c>
      <c r="R39">
        <v>751781924.36755097</v>
      </c>
      <c r="S39">
        <v>0</v>
      </c>
      <c r="T39">
        <v>0</v>
      </c>
      <c r="U39" t="e">
        <v>#DIV/0!</v>
      </c>
      <c r="V39" t="e">
        <v>#DIV/0!</v>
      </c>
      <c r="W39" t="e">
        <v>#DIV/0!</v>
      </c>
    </row>
    <row r="40" spans="1:23" x14ac:dyDescent="0.25">
      <c r="A40" t="s">
        <v>45</v>
      </c>
      <c r="B40" t="s">
        <v>303</v>
      </c>
      <c r="C40" t="s">
        <v>248</v>
      </c>
      <c r="D40" t="s">
        <v>263</v>
      </c>
      <c r="E40" t="s">
        <v>264</v>
      </c>
      <c r="F40" t="s">
        <v>254</v>
      </c>
      <c r="G40">
        <v>11720781</v>
      </c>
      <c r="H40">
        <v>20877527</v>
      </c>
      <c r="I40">
        <v>11.5</v>
      </c>
      <c r="J40">
        <v>18476611.395</v>
      </c>
      <c r="K40">
        <v>18476611.395</v>
      </c>
      <c r="L40">
        <v>307.6461512086405</v>
      </c>
      <c r="M40" t="s">
        <v>254</v>
      </c>
      <c r="N40">
        <v>5684258383.0494604</v>
      </c>
      <c r="O40">
        <v>458975443.13932866</v>
      </c>
      <c r="P40">
        <v>688463164.70899296</v>
      </c>
      <c r="Q40">
        <v>6372721547.7584534</v>
      </c>
      <c r="R40">
        <v>6372721547.7584534</v>
      </c>
      <c r="S40">
        <v>0</v>
      </c>
      <c r="T40">
        <v>0</v>
      </c>
      <c r="U40" t="e">
        <v>#DIV/0!</v>
      </c>
      <c r="V40" t="e">
        <v>#DIV/0!</v>
      </c>
      <c r="W40" t="e">
        <v>#DIV/0!</v>
      </c>
    </row>
    <row r="41" spans="1:23" x14ac:dyDescent="0.25">
      <c r="A41" t="s">
        <v>46</v>
      </c>
      <c r="B41" t="s">
        <v>304</v>
      </c>
      <c r="C41" t="s">
        <v>261</v>
      </c>
      <c r="D41" t="s">
        <v>253</v>
      </c>
      <c r="E41" t="s">
        <v>254</v>
      </c>
      <c r="F41" t="s">
        <v>254</v>
      </c>
      <c r="G41">
        <v>159518</v>
      </c>
      <c r="H41">
        <v>173587</v>
      </c>
      <c r="I41" t="s">
        <v>254</v>
      </c>
      <c r="J41" t="e">
        <v>#VALUE!</v>
      </c>
      <c r="K41">
        <v>0</v>
      </c>
      <c r="L41" t="s">
        <v>254</v>
      </c>
      <c r="M41" t="s">
        <v>254</v>
      </c>
      <c r="N41" t="e">
        <v>#VALUE!</v>
      </c>
      <c r="O41" t="e">
        <v>#VALUE!</v>
      </c>
      <c r="P41" t="e">
        <v>#VALUE!</v>
      </c>
      <c r="Q41" t="e">
        <v>#VALUE!</v>
      </c>
      <c r="R41">
        <v>0</v>
      </c>
      <c r="S41" t="e">
        <v>#N/A</v>
      </c>
      <c r="T41" t="e">
        <v>#N/A</v>
      </c>
      <c r="U41" t="e">
        <v>#VALUE!</v>
      </c>
      <c r="V41" t="e">
        <v>#VALUE!</v>
      </c>
      <c r="W41" t="e">
        <v>#VALUE!</v>
      </c>
    </row>
    <row r="42" spans="1:23" x14ac:dyDescent="0.25">
      <c r="A42" t="s">
        <v>47</v>
      </c>
      <c r="B42" t="s">
        <v>305</v>
      </c>
      <c r="C42" t="s">
        <v>274</v>
      </c>
      <c r="D42" t="s">
        <v>266</v>
      </c>
      <c r="E42" t="s">
        <v>267</v>
      </c>
      <c r="F42" t="s">
        <v>254</v>
      </c>
      <c r="G42">
        <v>17150760</v>
      </c>
      <c r="H42">
        <v>19814578</v>
      </c>
      <c r="I42">
        <v>97.8</v>
      </c>
      <c r="J42">
        <v>435920.71600000036</v>
      </c>
      <c r="K42">
        <v>435920.71600000036</v>
      </c>
      <c r="L42">
        <v>272.58566978193147</v>
      </c>
      <c r="M42" t="s">
        <v>254</v>
      </c>
      <c r="N42">
        <v>118825740.34267923</v>
      </c>
      <c r="O42">
        <v>9594584.4039696343</v>
      </c>
      <c r="P42">
        <v>14391876.605954451</v>
      </c>
      <c r="Q42">
        <v>133217616.94863369</v>
      </c>
      <c r="R42">
        <v>133217616.94863369</v>
      </c>
      <c r="S42">
        <v>0</v>
      </c>
      <c r="T42">
        <v>0</v>
      </c>
      <c r="U42" t="e">
        <v>#DIV/0!</v>
      </c>
      <c r="V42" t="e">
        <v>#DIV/0!</v>
      </c>
      <c r="W42" t="e">
        <v>#DIV/0!</v>
      </c>
    </row>
    <row r="43" spans="1:23" x14ac:dyDescent="0.25">
      <c r="A43" t="s">
        <v>48</v>
      </c>
      <c r="B43" t="s">
        <v>306</v>
      </c>
      <c r="C43" t="s">
        <v>252</v>
      </c>
      <c r="D43" t="s">
        <v>259</v>
      </c>
      <c r="E43" t="s">
        <v>307</v>
      </c>
      <c r="F43" t="s">
        <v>254</v>
      </c>
      <c r="G43">
        <v>1337705000</v>
      </c>
      <c r="H43">
        <v>1453297304</v>
      </c>
      <c r="I43">
        <v>64.8</v>
      </c>
      <c r="J43">
        <v>511560651.00799996</v>
      </c>
      <c r="K43">
        <v>511560651.00799996</v>
      </c>
      <c r="L43">
        <v>118.46244228777692</v>
      </c>
      <c r="M43" t="s">
        <v>254</v>
      </c>
      <c r="N43">
        <v>60600724096.732788</v>
      </c>
      <c r="O43">
        <v>4893205467.1906891</v>
      </c>
      <c r="P43">
        <v>7339808200.7860336</v>
      </c>
      <c r="Q43">
        <v>67940532297.518822</v>
      </c>
      <c r="R43">
        <v>67940532297.518822</v>
      </c>
      <c r="S43">
        <v>8895753405.4694767</v>
      </c>
      <c r="T43">
        <v>133436301082.04214</v>
      </c>
      <c r="U43">
        <v>0.50916078868033199</v>
      </c>
      <c r="V43">
        <v>0.169720262893444</v>
      </c>
      <c r="W43">
        <v>1.527482366040996</v>
      </c>
    </row>
    <row r="44" spans="1:23" x14ac:dyDescent="0.25">
      <c r="A44" t="s">
        <v>49</v>
      </c>
      <c r="B44" t="s">
        <v>308</v>
      </c>
      <c r="C44" t="s">
        <v>252</v>
      </c>
      <c r="D44" t="s">
        <v>266</v>
      </c>
      <c r="E44" t="s">
        <v>267</v>
      </c>
      <c r="F44" t="s">
        <v>254</v>
      </c>
      <c r="G44">
        <v>46444798</v>
      </c>
      <c r="H44">
        <v>57219408</v>
      </c>
      <c r="I44">
        <v>79.3</v>
      </c>
      <c r="J44">
        <v>11844417.456000004</v>
      </c>
      <c r="K44">
        <v>11844417.456000004</v>
      </c>
      <c r="L44">
        <v>357.18483690861007</v>
      </c>
      <c r="M44" t="s">
        <v>254</v>
      </c>
      <c r="N44">
        <v>4230646317.2988558</v>
      </c>
      <c r="O44">
        <v>341603536.8902961</v>
      </c>
      <c r="P44">
        <v>512405305.33544415</v>
      </c>
      <c r="Q44">
        <v>4743051622.6343002</v>
      </c>
      <c r="R44">
        <v>4743051622.6343002</v>
      </c>
      <c r="S44">
        <v>0</v>
      </c>
      <c r="T44">
        <v>0</v>
      </c>
      <c r="U44" t="e">
        <v>#DIV/0!</v>
      </c>
      <c r="V44" t="e">
        <v>#DIV/0!</v>
      </c>
      <c r="W44" t="e">
        <v>#DIV/0!</v>
      </c>
    </row>
    <row r="45" spans="1:23" x14ac:dyDescent="0.25">
      <c r="A45" t="s">
        <v>50</v>
      </c>
      <c r="B45" t="s">
        <v>309</v>
      </c>
      <c r="C45" t="s">
        <v>248</v>
      </c>
      <c r="D45" t="s">
        <v>263</v>
      </c>
      <c r="E45" t="s">
        <v>264</v>
      </c>
      <c r="F45" t="s">
        <v>254</v>
      </c>
      <c r="G45">
        <v>683081</v>
      </c>
      <c r="H45">
        <v>1057197</v>
      </c>
      <c r="I45">
        <v>35.4</v>
      </c>
      <c r="J45">
        <v>682949.26199999999</v>
      </c>
      <c r="K45">
        <v>682949.26199999999</v>
      </c>
      <c r="L45">
        <v>63.339731285988485</v>
      </c>
      <c r="M45" t="s">
        <v>254</v>
      </c>
      <c r="N45">
        <v>43257822.737044148</v>
      </c>
      <c r="O45">
        <v>3492852.8969026296</v>
      </c>
      <c r="P45">
        <v>5239279.3453539452</v>
      </c>
      <c r="Q45">
        <v>48497102.082398094</v>
      </c>
      <c r="R45">
        <v>48497102.082398094</v>
      </c>
      <c r="S45">
        <v>0</v>
      </c>
      <c r="T45">
        <v>0</v>
      </c>
      <c r="U45" t="e">
        <v>#DIV/0!</v>
      </c>
      <c r="V45" t="e">
        <v>#DIV/0!</v>
      </c>
      <c r="W45" t="e">
        <v>#DIV/0!</v>
      </c>
    </row>
    <row r="46" spans="1:23" x14ac:dyDescent="0.25">
      <c r="A46" t="s">
        <v>51</v>
      </c>
      <c r="B46" t="s">
        <v>310</v>
      </c>
      <c r="C46" t="s">
        <v>248</v>
      </c>
      <c r="D46" t="s">
        <v>263</v>
      </c>
      <c r="E46" t="s">
        <v>264</v>
      </c>
      <c r="F46" t="s">
        <v>254</v>
      </c>
      <c r="G46">
        <v>62191161</v>
      </c>
      <c r="H46">
        <v>103743184</v>
      </c>
      <c r="I46">
        <v>30</v>
      </c>
      <c r="J46">
        <v>72620228.799999997</v>
      </c>
      <c r="K46">
        <v>72620228.799999997</v>
      </c>
      <c r="L46">
        <v>133.83254909236055</v>
      </c>
      <c r="M46">
        <v>133.83254909236055</v>
      </c>
      <c r="N46">
        <v>9718950335.9744549</v>
      </c>
      <c r="O46">
        <v>784756644.87825727</v>
      </c>
      <c r="P46">
        <v>1177134967.3173859</v>
      </c>
      <c r="Q46">
        <v>10896085303.291842</v>
      </c>
      <c r="R46">
        <v>10896085303.291842</v>
      </c>
      <c r="S46">
        <v>338522479.49899572</v>
      </c>
      <c r="T46">
        <v>5077837192.4849358</v>
      </c>
      <c r="U46">
        <v>2.1458122602705259</v>
      </c>
      <c r="V46">
        <v>0.71527075342350865</v>
      </c>
      <c r="W46">
        <v>6.437436780811578</v>
      </c>
    </row>
    <row r="47" spans="1:23" x14ac:dyDescent="0.25">
      <c r="A47" t="s">
        <v>52</v>
      </c>
      <c r="B47" t="s">
        <v>311</v>
      </c>
      <c r="C47" t="s">
        <v>270</v>
      </c>
      <c r="D47" t="s">
        <v>263</v>
      </c>
      <c r="E47" t="s">
        <v>264</v>
      </c>
      <c r="F47" t="s">
        <v>254</v>
      </c>
      <c r="G47">
        <v>4111715</v>
      </c>
      <c r="H47">
        <v>6753771</v>
      </c>
      <c r="I47">
        <v>14.3</v>
      </c>
      <c r="J47">
        <v>5787981.7469999995</v>
      </c>
      <c r="K47">
        <v>5787981.7469999995</v>
      </c>
      <c r="L47">
        <v>133.83254909236055</v>
      </c>
      <c r="M47">
        <v>133.83254909236055</v>
      </c>
      <c r="N47">
        <v>774620351.30106425</v>
      </c>
      <c r="O47">
        <v>62546720.265804432</v>
      </c>
      <c r="P47">
        <v>93820080.39870666</v>
      </c>
      <c r="Q47">
        <v>868440431.69977093</v>
      </c>
      <c r="R47">
        <v>868440431.69977093</v>
      </c>
      <c r="S47">
        <v>458701018.57619071</v>
      </c>
      <c r="T47">
        <v>6880515278.6428604</v>
      </c>
      <c r="U47">
        <v>0.12621735386525665</v>
      </c>
      <c r="V47">
        <v>4.2072451288418883E-2</v>
      </c>
      <c r="W47">
        <v>0.37865206159576997</v>
      </c>
    </row>
    <row r="48" spans="1:23" x14ac:dyDescent="0.25">
      <c r="A48" t="s">
        <v>53</v>
      </c>
      <c r="B48" t="s">
        <v>312</v>
      </c>
      <c r="C48" t="s">
        <v>252</v>
      </c>
      <c r="D48" t="s">
        <v>266</v>
      </c>
      <c r="E48" t="s">
        <v>267</v>
      </c>
      <c r="F48" t="s">
        <v>254</v>
      </c>
      <c r="G48">
        <v>4669685</v>
      </c>
      <c r="H48">
        <v>5759573</v>
      </c>
      <c r="I48">
        <v>93.5</v>
      </c>
      <c r="J48">
        <v>374372.2449999997</v>
      </c>
      <c r="K48">
        <v>374372.2449999997</v>
      </c>
      <c r="L48">
        <v>218.04511278195488</v>
      </c>
      <c r="M48" t="s">
        <v>254</v>
      </c>
      <c r="N48">
        <v>81630038.383458585</v>
      </c>
      <c r="O48">
        <v>6591217.4492723634</v>
      </c>
      <c r="P48">
        <v>9886826.1739085447</v>
      </c>
      <c r="Q48">
        <v>91516864.557367131</v>
      </c>
      <c r="R48">
        <v>91516864.557367131</v>
      </c>
      <c r="S48">
        <v>0</v>
      </c>
      <c r="T48">
        <v>0</v>
      </c>
      <c r="U48" t="e">
        <v>#DIV/0!</v>
      </c>
      <c r="V48" t="e">
        <v>#DIV/0!</v>
      </c>
      <c r="W48" t="e">
        <v>#DIV/0!</v>
      </c>
    </row>
    <row r="49" spans="1:23" x14ac:dyDescent="0.25">
      <c r="A49" t="s">
        <v>54</v>
      </c>
      <c r="B49" t="s">
        <v>313</v>
      </c>
      <c r="C49" t="s">
        <v>270</v>
      </c>
      <c r="D49" t="s">
        <v>263</v>
      </c>
      <c r="E49" t="s">
        <v>264</v>
      </c>
      <c r="F49" t="s">
        <v>254</v>
      </c>
      <c r="G49">
        <v>18976588</v>
      </c>
      <c r="H49">
        <v>29227188</v>
      </c>
      <c r="I49">
        <v>21.1</v>
      </c>
      <c r="J49">
        <v>23060251.331999999</v>
      </c>
      <c r="K49">
        <v>23060251.331999999</v>
      </c>
      <c r="L49">
        <v>133.83254909236055</v>
      </c>
      <c r="M49">
        <v>133.83254909236055</v>
      </c>
      <c r="N49">
        <v>3086212218.4720626</v>
      </c>
      <c r="O49">
        <v>249196205.58052668</v>
      </c>
      <c r="P49">
        <v>373794308.37079</v>
      </c>
      <c r="Q49">
        <v>3460006526.8428526</v>
      </c>
      <c r="R49">
        <v>3460006526.8428526</v>
      </c>
      <c r="S49">
        <v>676858507.45853388</v>
      </c>
      <c r="T49">
        <v>10152877611.878008</v>
      </c>
      <c r="U49">
        <v>0.34079072545845895</v>
      </c>
      <c r="V49">
        <v>0.11359690848615298</v>
      </c>
      <c r="W49">
        <v>1.0223721763753768</v>
      </c>
    </row>
    <row r="50" spans="1:23" x14ac:dyDescent="0.25">
      <c r="A50" t="s">
        <v>55</v>
      </c>
      <c r="B50" t="s">
        <v>314</v>
      </c>
      <c r="C50" t="s">
        <v>261</v>
      </c>
      <c r="D50" t="s">
        <v>253</v>
      </c>
      <c r="E50" t="s">
        <v>254</v>
      </c>
      <c r="F50" t="s">
        <v>298</v>
      </c>
      <c r="G50">
        <v>4417781</v>
      </c>
      <c r="H50">
        <v>4015138</v>
      </c>
      <c r="I50">
        <v>98.2</v>
      </c>
      <c r="J50">
        <v>72272.484000000069</v>
      </c>
      <c r="K50">
        <v>72272.484000000069</v>
      </c>
      <c r="L50">
        <v>76.733547934264351</v>
      </c>
      <c r="M50">
        <v>76.733547934264351</v>
      </c>
      <c r="N50">
        <v>5545724.1153423591</v>
      </c>
      <c r="O50">
        <v>447789.49369331874</v>
      </c>
      <c r="P50">
        <v>671684.24053997814</v>
      </c>
      <c r="Q50">
        <v>6217408.3558823373</v>
      </c>
      <c r="R50">
        <v>6217408.3558823373</v>
      </c>
      <c r="S50">
        <v>0</v>
      </c>
      <c r="T50">
        <v>0</v>
      </c>
      <c r="U50" t="e">
        <v>#DIV/0!</v>
      </c>
      <c r="V50" t="e">
        <v>#DIV/0!</v>
      </c>
      <c r="W50" t="e">
        <v>#DIV/0!</v>
      </c>
    </row>
    <row r="51" spans="1:23" x14ac:dyDescent="0.25">
      <c r="A51" t="s">
        <v>56</v>
      </c>
      <c r="B51" t="s">
        <v>315</v>
      </c>
      <c r="C51" t="s">
        <v>252</v>
      </c>
      <c r="D51" t="s">
        <v>266</v>
      </c>
      <c r="E51" t="s">
        <v>267</v>
      </c>
      <c r="F51" t="s">
        <v>254</v>
      </c>
      <c r="G51">
        <v>11281768</v>
      </c>
      <c r="H51">
        <v>10847333</v>
      </c>
      <c r="I51">
        <v>91.6</v>
      </c>
      <c r="J51">
        <v>911175.97200000077</v>
      </c>
      <c r="K51">
        <v>911175.97200000077</v>
      </c>
      <c r="L51">
        <v>247.02380952380952</v>
      </c>
      <c r="M51" t="s">
        <v>254</v>
      </c>
      <c r="N51">
        <v>225082159.75000018</v>
      </c>
      <c r="O51">
        <v>18174258.989013765</v>
      </c>
      <c r="P51">
        <v>27261388.483520646</v>
      </c>
      <c r="Q51">
        <v>252343548.23352084</v>
      </c>
      <c r="R51">
        <v>252343548.23352084</v>
      </c>
      <c r="S51" t="e">
        <v>#N/A</v>
      </c>
      <c r="T51" t="e">
        <v>#N/A</v>
      </c>
      <c r="U51" t="e">
        <v>#N/A</v>
      </c>
      <c r="V51" t="e">
        <v>#N/A</v>
      </c>
      <c r="W51" t="e">
        <v>#N/A</v>
      </c>
    </row>
    <row r="52" spans="1:23" x14ac:dyDescent="0.25">
      <c r="A52" t="s">
        <v>57</v>
      </c>
      <c r="B52" t="s">
        <v>316</v>
      </c>
      <c r="C52" t="s">
        <v>261</v>
      </c>
      <c r="D52" t="s">
        <v>266</v>
      </c>
      <c r="E52" t="s">
        <v>267</v>
      </c>
      <c r="F52" t="s">
        <v>254</v>
      </c>
      <c r="G52">
        <v>149311</v>
      </c>
      <c r="H52">
        <v>178776</v>
      </c>
      <c r="I52" t="s">
        <v>254</v>
      </c>
      <c r="J52" t="e">
        <v>#VALUE!</v>
      </c>
      <c r="K52">
        <v>0</v>
      </c>
      <c r="L52" t="s">
        <v>254</v>
      </c>
      <c r="M52" t="s">
        <v>254</v>
      </c>
      <c r="N52" t="e">
        <v>#VALUE!</v>
      </c>
      <c r="O52" t="e">
        <v>#VALUE!</v>
      </c>
      <c r="P52" t="e">
        <v>#VALUE!</v>
      </c>
      <c r="Q52" t="e">
        <v>#VALUE!</v>
      </c>
      <c r="R52">
        <v>0</v>
      </c>
      <c r="S52" t="e">
        <v>#N/A</v>
      </c>
      <c r="T52" t="e">
        <v>#N/A</v>
      </c>
      <c r="U52" t="e">
        <v>#VALUE!</v>
      </c>
      <c r="V52" t="e">
        <v>#VALUE!</v>
      </c>
      <c r="W52" t="e">
        <v>#VALUE!</v>
      </c>
    </row>
    <row r="53" spans="1:23" x14ac:dyDescent="0.25">
      <c r="A53" t="s">
        <v>58</v>
      </c>
      <c r="B53" t="s">
        <v>317</v>
      </c>
      <c r="C53" t="s">
        <v>261</v>
      </c>
      <c r="D53" t="s">
        <v>253</v>
      </c>
      <c r="E53" t="s">
        <v>254</v>
      </c>
      <c r="F53" t="s">
        <v>254</v>
      </c>
      <c r="G53">
        <v>1103685</v>
      </c>
      <c r="H53">
        <v>1306312</v>
      </c>
      <c r="I53">
        <v>100</v>
      </c>
      <c r="J53">
        <v>0</v>
      </c>
      <c r="K53">
        <v>0</v>
      </c>
      <c r="L53" t="s">
        <v>254</v>
      </c>
      <c r="M53" t="s">
        <v>254</v>
      </c>
      <c r="N53" t="e">
        <v>#VALUE!</v>
      </c>
      <c r="O53" t="e">
        <v>#VALUE!</v>
      </c>
      <c r="P53" t="e">
        <v>#VALUE!</v>
      </c>
      <c r="Q53" t="e">
        <v>#VALUE!</v>
      </c>
      <c r="R53">
        <v>0</v>
      </c>
      <c r="S53">
        <v>0</v>
      </c>
      <c r="T53">
        <v>0</v>
      </c>
      <c r="U53" t="e">
        <v>#VALUE!</v>
      </c>
      <c r="V53" t="e">
        <v>#VALUE!</v>
      </c>
      <c r="W53" t="e">
        <v>#VALUE!</v>
      </c>
    </row>
    <row r="54" spans="1:23" x14ac:dyDescent="0.25">
      <c r="A54" t="s">
        <v>59</v>
      </c>
      <c r="B54" t="s">
        <v>318</v>
      </c>
      <c r="C54" t="s">
        <v>274</v>
      </c>
      <c r="D54" t="s">
        <v>253</v>
      </c>
      <c r="E54" t="s">
        <v>254</v>
      </c>
      <c r="F54" t="s">
        <v>254</v>
      </c>
      <c r="G54">
        <v>10474410</v>
      </c>
      <c r="H54">
        <v>11053125</v>
      </c>
      <c r="I54">
        <v>100</v>
      </c>
      <c r="J54">
        <v>0</v>
      </c>
      <c r="K54">
        <v>0</v>
      </c>
      <c r="L54" t="s">
        <v>254</v>
      </c>
      <c r="M54" t="s">
        <v>254</v>
      </c>
      <c r="N54" t="e">
        <v>#VALUE!</v>
      </c>
      <c r="O54" t="e">
        <v>#VALUE!</v>
      </c>
      <c r="P54" t="e">
        <v>#VALUE!</v>
      </c>
      <c r="Q54" t="e">
        <v>#VALUE!</v>
      </c>
      <c r="R54">
        <v>0</v>
      </c>
      <c r="S54">
        <v>0</v>
      </c>
      <c r="T54">
        <v>0</v>
      </c>
      <c r="U54" t="e">
        <v>#VALUE!</v>
      </c>
      <c r="V54" t="e">
        <v>#VALUE!</v>
      </c>
      <c r="W54" t="e">
        <v>#VALUE!</v>
      </c>
    </row>
    <row r="55" spans="1:23" x14ac:dyDescent="0.25">
      <c r="A55" t="s">
        <v>60</v>
      </c>
      <c r="B55" t="s">
        <v>319</v>
      </c>
      <c r="C55" t="s">
        <v>274</v>
      </c>
      <c r="D55" t="s">
        <v>253</v>
      </c>
      <c r="E55" t="s">
        <v>254</v>
      </c>
      <c r="F55" t="s">
        <v>254</v>
      </c>
      <c r="G55">
        <v>5547683</v>
      </c>
      <c r="H55">
        <v>6009458</v>
      </c>
      <c r="I55">
        <v>100</v>
      </c>
      <c r="J55">
        <v>0</v>
      </c>
      <c r="K55">
        <v>0</v>
      </c>
      <c r="L55" t="s">
        <v>254</v>
      </c>
      <c r="M55" t="s">
        <v>254</v>
      </c>
      <c r="N55" t="e">
        <v>#VALUE!</v>
      </c>
      <c r="O55" t="e">
        <v>#VALUE!</v>
      </c>
      <c r="P55" t="e">
        <v>#VALUE!</v>
      </c>
      <c r="Q55" t="e">
        <v>#VALUE!</v>
      </c>
      <c r="R55">
        <v>0</v>
      </c>
      <c r="S55">
        <v>0</v>
      </c>
      <c r="T55">
        <v>0</v>
      </c>
      <c r="U55" t="e">
        <v>#VALUE!</v>
      </c>
      <c r="V55" t="e">
        <v>#VALUE!</v>
      </c>
      <c r="W55" t="e">
        <v>#VALUE!</v>
      </c>
    </row>
    <row r="56" spans="1:23" x14ac:dyDescent="0.25">
      <c r="A56" t="s">
        <v>61</v>
      </c>
      <c r="B56" t="s">
        <v>320</v>
      </c>
      <c r="C56" t="s">
        <v>270</v>
      </c>
      <c r="D56" t="s">
        <v>256</v>
      </c>
      <c r="E56" t="s">
        <v>254</v>
      </c>
      <c r="F56" t="s">
        <v>254</v>
      </c>
      <c r="G56">
        <v>834036</v>
      </c>
      <c r="H56">
        <v>1075146</v>
      </c>
      <c r="I56">
        <v>61.4</v>
      </c>
      <c r="J56">
        <v>415006.35600000003</v>
      </c>
      <c r="K56">
        <v>415006.35600000003</v>
      </c>
      <c r="L56">
        <v>123.07692307692308</v>
      </c>
      <c r="M56" t="s">
        <v>254</v>
      </c>
      <c r="N56">
        <v>51077705.353846155</v>
      </c>
      <c r="O56">
        <v>4124269.3187963078</v>
      </c>
      <c r="P56">
        <v>6186403.9781944621</v>
      </c>
      <c r="Q56">
        <v>57264109.332040615</v>
      </c>
      <c r="R56">
        <v>57264109.332040615</v>
      </c>
      <c r="S56">
        <v>5078752.6516281143</v>
      </c>
      <c r="T56">
        <v>76181289.774421722</v>
      </c>
      <c r="U56">
        <v>0.75168206657571379</v>
      </c>
      <c r="V56">
        <v>0.2505606888585713</v>
      </c>
      <c r="W56">
        <v>2.2550461997271416</v>
      </c>
    </row>
    <row r="57" spans="1:23" x14ac:dyDescent="0.25">
      <c r="A57" t="s">
        <v>62</v>
      </c>
      <c r="B57" t="s">
        <v>321</v>
      </c>
      <c r="C57" t="s">
        <v>252</v>
      </c>
      <c r="D57" t="s">
        <v>266</v>
      </c>
      <c r="E57" t="s">
        <v>267</v>
      </c>
      <c r="F57" t="s">
        <v>254</v>
      </c>
      <c r="G57">
        <v>71167</v>
      </c>
      <c r="H57">
        <v>76952</v>
      </c>
      <c r="I57" t="s">
        <v>254</v>
      </c>
      <c r="J57" t="e">
        <v>#VALUE!</v>
      </c>
      <c r="K57">
        <v>0</v>
      </c>
      <c r="L57" t="s">
        <v>254</v>
      </c>
      <c r="M57" t="s">
        <v>254</v>
      </c>
      <c r="N57" t="e">
        <v>#VALUE!</v>
      </c>
      <c r="O57" t="e">
        <v>#VALUE!</v>
      </c>
      <c r="P57" t="e">
        <v>#VALUE!</v>
      </c>
      <c r="Q57" t="e">
        <v>#VALUE!</v>
      </c>
      <c r="R57">
        <v>0</v>
      </c>
      <c r="S57">
        <v>0</v>
      </c>
      <c r="T57">
        <v>0</v>
      </c>
      <c r="U57" t="e">
        <v>#VALUE!</v>
      </c>
      <c r="V57" t="e">
        <v>#VALUE!</v>
      </c>
      <c r="W57" t="e">
        <v>#VALUE!</v>
      </c>
    </row>
    <row r="58" spans="1:23" x14ac:dyDescent="0.25">
      <c r="A58" t="s">
        <v>63</v>
      </c>
      <c r="B58" t="s">
        <v>322</v>
      </c>
      <c r="C58" t="s">
        <v>252</v>
      </c>
      <c r="D58" t="s">
        <v>266</v>
      </c>
      <c r="E58" t="s">
        <v>267</v>
      </c>
      <c r="F58" t="s">
        <v>254</v>
      </c>
      <c r="G58">
        <v>10016797</v>
      </c>
      <c r="H58">
        <v>12218615</v>
      </c>
      <c r="I58">
        <v>81.400000000000006</v>
      </c>
      <c r="J58">
        <v>2272662.3899999992</v>
      </c>
      <c r="K58">
        <v>2272662.3899999992</v>
      </c>
      <c r="L58">
        <v>271.17101589161985</v>
      </c>
      <c r="M58">
        <v>271.17101589161985</v>
      </c>
      <c r="N58">
        <v>616280169.07497656</v>
      </c>
      <c r="O58">
        <v>49761542.251958981</v>
      </c>
      <c r="P58">
        <v>74642313.377938464</v>
      </c>
      <c r="Q58">
        <v>690922482.45291507</v>
      </c>
      <c r="R58">
        <v>690922482.45291507</v>
      </c>
      <c r="S58">
        <v>0</v>
      </c>
      <c r="T58">
        <v>0</v>
      </c>
      <c r="U58" t="e">
        <v>#DIV/0!</v>
      </c>
      <c r="V58" t="e">
        <v>#DIV/0!</v>
      </c>
      <c r="W58" t="e">
        <v>#DIV/0!</v>
      </c>
    </row>
    <row r="59" spans="1:23" x14ac:dyDescent="0.25">
      <c r="A59" t="s">
        <v>64</v>
      </c>
      <c r="B59" t="s">
        <v>323</v>
      </c>
      <c r="C59" t="s">
        <v>252</v>
      </c>
      <c r="D59" t="s">
        <v>266</v>
      </c>
      <c r="E59" t="s">
        <v>267</v>
      </c>
      <c r="F59" t="s">
        <v>254</v>
      </c>
      <c r="G59">
        <v>15001072</v>
      </c>
      <c r="H59">
        <v>19648546</v>
      </c>
      <c r="I59">
        <v>81</v>
      </c>
      <c r="J59">
        <v>3733223.7399999988</v>
      </c>
      <c r="K59">
        <v>3733223.7399999988</v>
      </c>
      <c r="L59">
        <v>228.76498176133404</v>
      </c>
      <c r="M59" t="s">
        <v>254</v>
      </c>
      <c r="N59">
        <v>854030860.79207897</v>
      </c>
      <c r="O59">
        <v>68958721.854656413</v>
      </c>
      <c r="P59">
        <v>103438082.78198463</v>
      </c>
      <c r="Q59">
        <v>957468943.57406354</v>
      </c>
      <c r="R59">
        <v>957468943.57406354</v>
      </c>
      <c r="S59">
        <v>4514143318.2999992</v>
      </c>
      <c r="T59">
        <v>67712149774.499985</v>
      </c>
      <c r="U59">
        <v>1.4140282752249005E-2</v>
      </c>
      <c r="V59">
        <v>4.7134275840830025E-3</v>
      </c>
      <c r="W59">
        <v>4.2420848256747024E-2</v>
      </c>
    </row>
    <row r="60" spans="1:23" x14ac:dyDescent="0.25">
      <c r="A60" t="s">
        <v>65</v>
      </c>
      <c r="B60" t="s">
        <v>324</v>
      </c>
      <c r="C60" t="s">
        <v>270</v>
      </c>
      <c r="D60" t="s">
        <v>256</v>
      </c>
      <c r="E60" t="s">
        <v>257</v>
      </c>
      <c r="F60" t="s">
        <v>254</v>
      </c>
      <c r="G60">
        <v>78075705</v>
      </c>
      <c r="H60">
        <v>102552797</v>
      </c>
      <c r="I60">
        <v>94.9</v>
      </c>
      <c r="J60">
        <v>5230192.6469999934</v>
      </c>
      <c r="K60">
        <v>5230192.6469999934</v>
      </c>
      <c r="L60">
        <v>206.60459986375579</v>
      </c>
      <c r="M60">
        <v>206.60459986375579</v>
      </c>
      <c r="N60">
        <v>1080581859.0437913</v>
      </c>
      <c r="O60">
        <v>87251582.208490923</v>
      </c>
      <c r="P60">
        <v>130877373.31273639</v>
      </c>
      <c r="Q60">
        <v>1211459232.3565278</v>
      </c>
      <c r="R60">
        <v>1211459232.3565278</v>
      </c>
      <c r="S60">
        <v>23289663255.304184</v>
      </c>
      <c r="T60">
        <v>349344948829.56274</v>
      </c>
      <c r="U60">
        <v>3.4678023438305689E-3</v>
      </c>
      <c r="V60">
        <v>1.1559341146101896E-3</v>
      </c>
      <c r="W60">
        <v>1.0403407031491707E-2</v>
      </c>
    </row>
    <row r="61" spans="1:23" x14ac:dyDescent="0.25">
      <c r="A61" t="s">
        <v>66</v>
      </c>
      <c r="B61" t="s">
        <v>325</v>
      </c>
      <c r="C61" t="s">
        <v>270</v>
      </c>
      <c r="D61" t="s">
        <v>266</v>
      </c>
      <c r="E61" t="s">
        <v>267</v>
      </c>
      <c r="F61" t="s">
        <v>254</v>
      </c>
      <c r="G61">
        <v>6218195</v>
      </c>
      <c r="H61">
        <v>6874758</v>
      </c>
      <c r="I61">
        <v>70.2</v>
      </c>
      <c r="J61">
        <v>2048677.8839999996</v>
      </c>
      <c r="K61">
        <v>2048677.8839999996</v>
      </c>
      <c r="L61">
        <v>207.10059171597632</v>
      </c>
      <c r="M61" t="s">
        <v>254</v>
      </c>
      <c r="N61">
        <v>424282402.0118342</v>
      </c>
      <c r="O61">
        <v>34258682.550445549</v>
      </c>
      <c r="P61">
        <v>51388023.82566832</v>
      </c>
      <c r="Q61">
        <v>475670425.83750254</v>
      </c>
      <c r="R61">
        <v>475670425.83750254</v>
      </c>
      <c r="S61">
        <v>0</v>
      </c>
      <c r="T61">
        <v>0</v>
      </c>
      <c r="U61" t="e">
        <v>#DIV/0!</v>
      </c>
      <c r="V61" t="e">
        <v>#DIV/0!</v>
      </c>
      <c r="W61" t="e">
        <v>#DIV/0!</v>
      </c>
    </row>
    <row r="62" spans="1:23" x14ac:dyDescent="0.25">
      <c r="A62" t="s">
        <v>67</v>
      </c>
      <c r="B62" t="s">
        <v>326</v>
      </c>
      <c r="C62" t="s">
        <v>261</v>
      </c>
      <c r="D62" t="s">
        <v>263</v>
      </c>
      <c r="E62" t="s">
        <v>264</v>
      </c>
      <c r="F62" t="s">
        <v>254</v>
      </c>
      <c r="G62">
        <v>696167</v>
      </c>
      <c r="H62">
        <v>1138788</v>
      </c>
      <c r="I62" t="s">
        <v>254</v>
      </c>
      <c r="J62" t="e">
        <v>#VALUE!</v>
      </c>
      <c r="K62">
        <v>0</v>
      </c>
      <c r="L62">
        <v>164.44444444444446</v>
      </c>
      <c r="M62" t="s">
        <v>254</v>
      </c>
      <c r="N62" t="e">
        <v>#VALUE!</v>
      </c>
      <c r="O62" t="e">
        <v>#VALUE!</v>
      </c>
      <c r="P62" t="e">
        <v>#VALUE!</v>
      </c>
      <c r="Q62" t="e">
        <v>#VALUE!</v>
      </c>
      <c r="R62">
        <v>0</v>
      </c>
      <c r="S62">
        <v>32432169.812852997</v>
      </c>
      <c r="T62">
        <v>486482547.19279498</v>
      </c>
      <c r="U62" t="e">
        <v>#VALUE!</v>
      </c>
      <c r="V62" t="e">
        <v>#VALUE!</v>
      </c>
      <c r="W62" t="e">
        <v>#VALUE!</v>
      </c>
    </row>
    <row r="63" spans="1:23" x14ac:dyDescent="0.25">
      <c r="A63" t="s">
        <v>68</v>
      </c>
      <c r="B63" t="s">
        <v>327</v>
      </c>
      <c r="C63" t="s">
        <v>248</v>
      </c>
      <c r="D63" t="s">
        <v>263</v>
      </c>
      <c r="E63" t="s">
        <v>264</v>
      </c>
      <c r="F63" t="s">
        <v>254</v>
      </c>
      <c r="G63">
        <v>5741159</v>
      </c>
      <c r="H63">
        <v>9782455</v>
      </c>
      <c r="I63" t="s">
        <v>254</v>
      </c>
      <c r="J63" t="e">
        <v>#VALUE!</v>
      </c>
      <c r="K63">
        <v>0</v>
      </c>
      <c r="L63">
        <v>66.603415559772301</v>
      </c>
      <c r="M63" t="s">
        <v>254</v>
      </c>
      <c r="N63" t="e">
        <v>#VALUE!</v>
      </c>
      <c r="O63" t="e">
        <v>#VALUE!</v>
      </c>
      <c r="P63" t="e">
        <v>#VALUE!</v>
      </c>
      <c r="Q63" t="e">
        <v>#VALUE!</v>
      </c>
      <c r="R63">
        <v>0</v>
      </c>
      <c r="S63">
        <v>0</v>
      </c>
      <c r="T63">
        <v>0</v>
      </c>
      <c r="U63" t="e">
        <v>#VALUE!</v>
      </c>
      <c r="V63" t="e">
        <v>#VALUE!</v>
      </c>
      <c r="W63" t="e">
        <v>#VALUE!</v>
      </c>
    </row>
    <row r="64" spans="1:23" x14ac:dyDescent="0.25">
      <c r="A64" t="s">
        <v>69</v>
      </c>
      <c r="B64" t="s">
        <v>328</v>
      </c>
      <c r="C64" t="s">
        <v>274</v>
      </c>
      <c r="D64" t="s">
        <v>253</v>
      </c>
      <c r="E64" t="s">
        <v>254</v>
      </c>
      <c r="F64" t="s">
        <v>298</v>
      </c>
      <c r="G64">
        <v>1331475</v>
      </c>
      <c r="H64">
        <v>1212150</v>
      </c>
      <c r="I64">
        <v>95.2</v>
      </c>
      <c r="J64">
        <v>58183.199999999917</v>
      </c>
      <c r="K64">
        <v>58183.199999999917</v>
      </c>
      <c r="L64">
        <v>76.733547934264351</v>
      </c>
      <c r="M64">
        <v>76.733547934264351</v>
      </c>
      <c r="N64">
        <v>4464603.3661688836</v>
      </c>
      <c r="O64">
        <v>360494.3988013065</v>
      </c>
      <c r="P64">
        <v>540741.59820195974</v>
      </c>
      <c r="Q64">
        <v>5005344.964370843</v>
      </c>
      <c r="R64">
        <v>5005344.964370843</v>
      </c>
      <c r="S64">
        <v>0</v>
      </c>
      <c r="T64">
        <v>0</v>
      </c>
      <c r="U64" t="e">
        <v>#DIV/0!</v>
      </c>
      <c r="V64" t="e">
        <v>#DIV/0!</v>
      </c>
      <c r="W64" t="e">
        <v>#DIV/0!</v>
      </c>
    </row>
    <row r="65" spans="1:23" x14ac:dyDescent="0.25">
      <c r="A65" t="s">
        <v>70</v>
      </c>
      <c r="B65" t="s">
        <v>329</v>
      </c>
      <c r="C65" t="s">
        <v>248</v>
      </c>
      <c r="D65" t="s">
        <v>263</v>
      </c>
      <c r="E65" t="s">
        <v>264</v>
      </c>
      <c r="F65" t="s">
        <v>254</v>
      </c>
      <c r="G65">
        <v>87095281</v>
      </c>
      <c r="H65">
        <v>137669707</v>
      </c>
      <c r="I65">
        <v>21.1</v>
      </c>
      <c r="J65">
        <v>108621398.82299998</v>
      </c>
      <c r="K65">
        <v>108621398.82299998</v>
      </c>
      <c r="L65">
        <v>48.420735522443401</v>
      </c>
      <c r="M65" t="s">
        <v>254</v>
      </c>
      <c r="N65">
        <v>5259528024.4863272</v>
      </c>
      <c r="O65">
        <v>424680590.33714849</v>
      </c>
      <c r="P65">
        <v>637020885.50572264</v>
      </c>
      <c r="Q65">
        <v>5896548909.9920502</v>
      </c>
      <c r="R65">
        <v>5896548909.9920502</v>
      </c>
      <c r="S65">
        <v>428053201.78108758</v>
      </c>
      <c r="T65">
        <v>6420798026.7163134</v>
      </c>
      <c r="U65">
        <v>0.91835140826063777</v>
      </c>
      <c r="V65">
        <v>0.30611713608687924</v>
      </c>
      <c r="W65">
        <v>2.755054224781913</v>
      </c>
    </row>
    <row r="66" spans="1:23" x14ac:dyDescent="0.25">
      <c r="A66" t="s">
        <v>71</v>
      </c>
      <c r="B66" t="s">
        <v>330</v>
      </c>
      <c r="C66" t="s">
        <v>261</v>
      </c>
      <c r="D66" t="s">
        <v>253</v>
      </c>
      <c r="E66" t="s">
        <v>254</v>
      </c>
      <c r="F66" t="s">
        <v>254</v>
      </c>
      <c r="G66">
        <v>49581</v>
      </c>
      <c r="H66">
        <v>51875</v>
      </c>
      <c r="I66" t="s">
        <v>254</v>
      </c>
      <c r="J66" t="e">
        <v>#VALUE!</v>
      </c>
      <c r="K66">
        <v>0</v>
      </c>
      <c r="L66" t="s">
        <v>254</v>
      </c>
      <c r="M66" t="s">
        <v>254</v>
      </c>
      <c r="N66" t="e">
        <v>#VALUE!</v>
      </c>
      <c r="O66" t="e">
        <v>#VALUE!</v>
      </c>
      <c r="P66" t="e">
        <v>#VALUE!</v>
      </c>
      <c r="Q66" t="e">
        <v>#VALUE!</v>
      </c>
      <c r="R66">
        <v>0</v>
      </c>
      <c r="S66" t="e">
        <v>#N/A</v>
      </c>
      <c r="T66" t="e">
        <v>#N/A</v>
      </c>
      <c r="U66" t="e">
        <v>#VALUE!</v>
      </c>
      <c r="V66" t="e">
        <v>#VALUE!</v>
      </c>
      <c r="W66" t="e">
        <v>#VALUE!</v>
      </c>
    </row>
    <row r="67" spans="1:23" x14ac:dyDescent="0.25">
      <c r="A67" t="s">
        <v>72</v>
      </c>
      <c r="B67" t="s">
        <v>331</v>
      </c>
      <c r="C67" t="s">
        <v>252</v>
      </c>
      <c r="D67" t="s">
        <v>259</v>
      </c>
      <c r="E67" t="s">
        <v>332</v>
      </c>
      <c r="F67" t="s">
        <v>254</v>
      </c>
      <c r="G67">
        <v>860559</v>
      </c>
      <c r="H67">
        <v>939469</v>
      </c>
      <c r="I67">
        <v>87.1</v>
      </c>
      <c r="J67">
        <v>121191.501</v>
      </c>
      <c r="K67">
        <v>121191.501</v>
      </c>
      <c r="L67">
        <v>190.1840490797546</v>
      </c>
      <c r="M67" t="s">
        <v>254</v>
      </c>
      <c r="N67">
        <v>23048690.37423313</v>
      </c>
      <c r="O67">
        <v>1861066.5042674541</v>
      </c>
      <c r="P67">
        <v>2791599.7564011812</v>
      </c>
      <c r="Q67">
        <v>25840290.130634312</v>
      </c>
      <c r="R67">
        <v>25840290.130634312</v>
      </c>
      <c r="S67">
        <v>314050.88359484967</v>
      </c>
      <c r="T67">
        <v>4710763.2539227447</v>
      </c>
      <c r="U67">
        <v>5.4853722714926496</v>
      </c>
      <c r="V67">
        <v>1.8284574238308833</v>
      </c>
      <c r="W67">
        <v>16.456116814477951</v>
      </c>
    </row>
    <row r="68" spans="1:23" x14ac:dyDescent="0.25">
      <c r="A68" t="s">
        <v>73</v>
      </c>
      <c r="B68" t="s">
        <v>333</v>
      </c>
      <c r="C68" t="s">
        <v>274</v>
      </c>
      <c r="D68" t="s">
        <v>253</v>
      </c>
      <c r="E68" t="s">
        <v>254</v>
      </c>
      <c r="F68" t="s">
        <v>254</v>
      </c>
      <c r="G68">
        <v>5363352</v>
      </c>
      <c r="H68">
        <v>5649744</v>
      </c>
      <c r="I68">
        <v>100</v>
      </c>
      <c r="J68">
        <v>0</v>
      </c>
      <c r="K68">
        <v>0</v>
      </c>
      <c r="L68" t="s">
        <v>254</v>
      </c>
      <c r="M68" t="s">
        <v>254</v>
      </c>
      <c r="N68" t="e">
        <v>#VALUE!</v>
      </c>
      <c r="O68" t="e">
        <v>#VALUE!</v>
      </c>
      <c r="P68" t="e">
        <v>#VALUE!</v>
      </c>
      <c r="Q68" t="e">
        <v>#VALUE!</v>
      </c>
      <c r="R68">
        <v>0</v>
      </c>
      <c r="S68">
        <v>0</v>
      </c>
      <c r="T68">
        <v>0</v>
      </c>
      <c r="U68" t="e">
        <v>#VALUE!</v>
      </c>
      <c r="V68" t="e">
        <v>#VALUE!</v>
      </c>
      <c r="W68" t="e">
        <v>#VALUE!</v>
      </c>
    </row>
    <row r="69" spans="1:23" x14ac:dyDescent="0.25">
      <c r="A69" t="s">
        <v>74</v>
      </c>
      <c r="B69" t="s">
        <v>334</v>
      </c>
      <c r="C69" t="s">
        <v>274</v>
      </c>
      <c r="D69" t="s">
        <v>253</v>
      </c>
      <c r="E69" t="s">
        <v>254</v>
      </c>
      <c r="F69" t="s">
        <v>254</v>
      </c>
      <c r="G69">
        <v>65023142</v>
      </c>
      <c r="H69">
        <v>69286370</v>
      </c>
      <c r="I69">
        <v>100</v>
      </c>
      <c r="J69">
        <v>0</v>
      </c>
      <c r="K69">
        <v>0</v>
      </c>
      <c r="L69" t="s">
        <v>254</v>
      </c>
      <c r="M69" t="s">
        <v>254</v>
      </c>
      <c r="N69" t="e">
        <v>#VALUE!</v>
      </c>
      <c r="O69" t="e">
        <v>#VALUE!</v>
      </c>
      <c r="P69" t="e">
        <v>#VALUE!</v>
      </c>
      <c r="Q69" t="e">
        <v>#VALUE!</v>
      </c>
      <c r="R69">
        <v>0</v>
      </c>
      <c r="S69">
        <v>0</v>
      </c>
      <c r="T69">
        <v>0</v>
      </c>
      <c r="U69" t="e">
        <v>#VALUE!</v>
      </c>
      <c r="V69" t="e">
        <v>#VALUE!</v>
      </c>
      <c r="W69" t="e">
        <v>#VALUE!</v>
      </c>
    </row>
    <row r="70" spans="1:23" x14ac:dyDescent="0.25">
      <c r="A70" t="s">
        <v>75</v>
      </c>
      <c r="B70" t="s">
        <v>335</v>
      </c>
      <c r="C70" t="s">
        <v>261</v>
      </c>
      <c r="D70" t="s">
        <v>259</v>
      </c>
      <c r="E70" t="s">
        <v>332</v>
      </c>
      <c r="F70" t="s">
        <v>254</v>
      </c>
      <c r="G70">
        <v>268065</v>
      </c>
      <c r="H70">
        <v>318041</v>
      </c>
      <c r="I70">
        <v>97.1</v>
      </c>
      <c r="J70">
        <v>9223.1890000000076</v>
      </c>
      <c r="K70">
        <v>9223.1890000000076</v>
      </c>
      <c r="L70">
        <v>227.27272727272728</v>
      </c>
      <c r="M70" t="s">
        <v>254</v>
      </c>
      <c r="N70">
        <v>2096179.31818182</v>
      </c>
      <c r="O70">
        <v>169255.99904659105</v>
      </c>
      <c r="P70">
        <v>253883.99856988658</v>
      </c>
      <c r="Q70">
        <v>2350063.3167517064</v>
      </c>
      <c r="R70">
        <v>2350063.3167517064</v>
      </c>
      <c r="S70" t="e">
        <v>#N/A</v>
      </c>
      <c r="T70" t="e">
        <v>#N/A</v>
      </c>
      <c r="U70" t="e">
        <v>#N/A</v>
      </c>
      <c r="V70" t="e">
        <v>#N/A</v>
      </c>
      <c r="W70" t="e">
        <v>#N/A</v>
      </c>
    </row>
    <row r="71" spans="1:23" x14ac:dyDescent="0.25">
      <c r="A71" t="s">
        <v>76</v>
      </c>
      <c r="B71" t="s">
        <v>336</v>
      </c>
      <c r="C71" t="s">
        <v>252</v>
      </c>
      <c r="D71" t="s">
        <v>263</v>
      </c>
      <c r="E71" t="s">
        <v>264</v>
      </c>
      <c r="F71" t="s">
        <v>254</v>
      </c>
      <c r="G71">
        <v>1556222</v>
      </c>
      <c r="H71">
        <v>2382369</v>
      </c>
      <c r="I71">
        <v>40.9</v>
      </c>
      <c r="J71">
        <v>1407980.0789999999</v>
      </c>
      <c r="K71">
        <v>1407980.0789999999</v>
      </c>
      <c r="L71">
        <v>92.173913043478265</v>
      </c>
      <c r="M71" t="s">
        <v>254</v>
      </c>
      <c r="N71">
        <v>129779033.36869565</v>
      </c>
      <c r="O71">
        <v>10479008.04935533</v>
      </c>
      <c r="P71">
        <v>15718512.074032994</v>
      </c>
      <c r="Q71">
        <v>145497545.44272864</v>
      </c>
      <c r="R71">
        <v>145497545.44272864</v>
      </c>
      <c r="S71">
        <v>23311243.399391912</v>
      </c>
      <c r="T71">
        <v>349668650.9908787</v>
      </c>
      <c r="U71">
        <v>0.41610120046627808</v>
      </c>
      <c r="V71">
        <v>0.13870040015542603</v>
      </c>
      <c r="W71">
        <v>1.2483036013988342</v>
      </c>
    </row>
    <row r="72" spans="1:23" x14ac:dyDescent="0.25">
      <c r="A72" t="s">
        <v>77</v>
      </c>
      <c r="B72" t="s">
        <v>337</v>
      </c>
      <c r="C72" t="s">
        <v>248</v>
      </c>
      <c r="D72" t="s">
        <v>263</v>
      </c>
      <c r="E72" t="s">
        <v>264</v>
      </c>
      <c r="F72" t="s">
        <v>254</v>
      </c>
      <c r="G72">
        <v>1680640</v>
      </c>
      <c r="H72">
        <v>3056357</v>
      </c>
      <c r="I72">
        <v>60.2</v>
      </c>
      <c r="J72">
        <v>1216430.0860000001</v>
      </c>
      <c r="K72">
        <v>1216430.0860000001</v>
      </c>
      <c r="L72">
        <v>133.83254909236055</v>
      </c>
      <c r="M72">
        <v>133.83254909236055</v>
      </c>
      <c r="N72">
        <v>162797939.20201939</v>
      </c>
      <c r="O72">
        <v>13145119.600867055</v>
      </c>
      <c r="P72">
        <v>19717679.401300583</v>
      </c>
      <c r="Q72">
        <v>182515618.60331997</v>
      </c>
      <c r="R72">
        <v>182515618.60331997</v>
      </c>
      <c r="S72">
        <v>0</v>
      </c>
      <c r="T72">
        <v>0</v>
      </c>
      <c r="U72" t="e">
        <v>#DIV/0!</v>
      </c>
      <c r="V72" t="e">
        <v>#DIV/0!</v>
      </c>
      <c r="W72" t="e">
        <v>#DIV/0!</v>
      </c>
    </row>
    <row r="73" spans="1:23" x14ac:dyDescent="0.25">
      <c r="A73" t="s">
        <v>78</v>
      </c>
      <c r="B73" t="s">
        <v>338</v>
      </c>
      <c r="C73" t="s">
        <v>270</v>
      </c>
      <c r="D73" t="s">
        <v>253</v>
      </c>
      <c r="E73" t="s">
        <v>271</v>
      </c>
      <c r="F73" t="s">
        <v>254</v>
      </c>
      <c r="G73">
        <v>4452800</v>
      </c>
      <c r="H73">
        <v>3953077</v>
      </c>
      <c r="I73">
        <v>93.6</v>
      </c>
      <c r="J73">
        <v>252996.92800000022</v>
      </c>
      <c r="K73">
        <v>252996.92800000022</v>
      </c>
      <c r="L73">
        <v>194.44444444444446</v>
      </c>
      <c r="M73" t="s">
        <v>254</v>
      </c>
      <c r="N73">
        <v>49193847.111111157</v>
      </c>
      <c r="O73">
        <v>3972157.18498667</v>
      </c>
      <c r="P73">
        <v>5958235.7774800053</v>
      </c>
      <c r="Q73">
        <v>55152082.888591163</v>
      </c>
      <c r="R73">
        <v>55152082.888591163</v>
      </c>
      <c r="S73">
        <v>64011952.589350849</v>
      </c>
      <c r="T73">
        <v>960179288.84026277</v>
      </c>
      <c r="U73">
        <v>5.7439359013050285E-2</v>
      </c>
      <c r="V73">
        <v>1.9146453004350097E-2</v>
      </c>
      <c r="W73">
        <v>0.17231807703915086</v>
      </c>
    </row>
    <row r="74" spans="1:23" x14ac:dyDescent="0.25">
      <c r="A74" t="s">
        <v>79</v>
      </c>
      <c r="B74" t="s">
        <v>339</v>
      </c>
      <c r="C74" t="s">
        <v>274</v>
      </c>
      <c r="D74" t="s">
        <v>253</v>
      </c>
      <c r="E74" t="s">
        <v>254</v>
      </c>
      <c r="F74" t="s">
        <v>254</v>
      </c>
      <c r="G74">
        <v>81776930</v>
      </c>
      <c r="H74">
        <v>79551501</v>
      </c>
      <c r="I74">
        <v>100</v>
      </c>
      <c r="J74">
        <v>0</v>
      </c>
      <c r="K74">
        <v>0</v>
      </c>
      <c r="L74" t="s">
        <v>254</v>
      </c>
      <c r="M74" t="s">
        <v>254</v>
      </c>
      <c r="N74" t="e">
        <v>#VALUE!</v>
      </c>
      <c r="O74" t="e">
        <v>#VALUE!</v>
      </c>
      <c r="P74" t="e">
        <v>#VALUE!</v>
      </c>
      <c r="Q74" t="e">
        <v>#VALUE!</v>
      </c>
      <c r="R74">
        <v>0</v>
      </c>
      <c r="S74">
        <v>2388406140.9158025</v>
      </c>
      <c r="T74">
        <v>35826092113.737038</v>
      </c>
      <c r="U74" t="e">
        <v>#VALUE!</v>
      </c>
      <c r="V74" t="e">
        <v>#VALUE!</v>
      </c>
      <c r="W74" t="e">
        <v>#VALUE!</v>
      </c>
    </row>
    <row r="75" spans="1:23" x14ac:dyDescent="0.25">
      <c r="A75" t="s">
        <v>80</v>
      </c>
      <c r="B75" t="s">
        <v>340</v>
      </c>
      <c r="C75" t="s">
        <v>270</v>
      </c>
      <c r="D75" t="s">
        <v>263</v>
      </c>
      <c r="E75" t="s">
        <v>264</v>
      </c>
      <c r="F75" t="s">
        <v>254</v>
      </c>
      <c r="G75">
        <v>24262901</v>
      </c>
      <c r="H75">
        <v>35264291</v>
      </c>
      <c r="I75">
        <v>13.7</v>
      </c>
      <c r="J75">
        <v>30433083.133000001</v>
      </c>
      <c r="K75">
        <v>30433083.133000001</v>
      </c>
      <c r="L75">
        <v>184.48370831744418</v>
      </c>
      <c r="M75" t="s">
        <v>254</v>
      </c>
      <c r="N75">
        <v>5614408031.9089022</v>
      </c>
      <c r="O75">
        <v>453335376.5364843</v>
      </c>
      <c r="P75">
        <v>680003064.80472648</v>
      </c>
      <c r="Q75">
        <v>6294411096.7136288</v>
      </c>
      <c r="R75">
        <v>6294411096.7136288</v>
      </c>
      <c r="S75">
        <v>1119684422.0052061</v>
      </c>
      <c r="T75">
        <v>16795266330.078091</v>
      </c>
      <c r="U75">
        <v>0.37477292547848284</v>
      </c>
      <c r="V75">
        <v>0.12492430849282764</v>
      </c>
      <c r="W75">
        <v>1.1243187764354485</v>
      </c>
    </row>
    <row r="76" spans="1:23" x14ac:dyDescent="0.25">
      <c r="A76" t="s">
        <v>81</v>
      </c>
      <c r="B76" t="s">
        <v>341</v>
      </c>
      <c r="C76" t="s">
        <v>274</v>
      </c>
      <c r="D76" t="s">
        <v>253</v>
      </c>
      <c r="E76" t="s">
        <v>254</v>
      </c>
      <c r="F76" t="s">
        <v>298</v>
      </c>
      <c r="G76">
        <v>11153454</v>
      </c>
      <c r="H76">
        <v>10975530</v>
      </c>
      <c r="I76">
        <v>98.6</v>
      </c>
      <c r="J76">
        <v>153657.42000000013</v>
      </c>
      <c r="K76">
        <v>153657.42000000013</v>
      </c>
      <c r="L76">
        <v>76.733547934264351</v>
      </c>
      <c r="M76">
        <v>76.733547934264351</v>
      </c>
      <c r="N76">
        <v>11790679.0030254</v>
      </c>
      <c r="O76">
        <v>952038.3760992859</v>
      </c>
      <c r="P76">
        <v>1428057.564148929</v>
      </c>
      <c r="Q76">
        <v>13218736.567174328</v>
      </c>
      <c r="R76">
        <v>13218736.567174328</v>
      </c>
      <c r="S76">
        <v>0</v>
      </c>
      <c r="T76">
        <v>0</v>
      </c>
      <c r="U76" t="e">
        <v>#DIV/0!</v>
      </c>
      <c r="V76" t="e">
        <v>#DIV/0!</v>
      </c>
      <c r="W76" t="e">
        <v>#DIV/0!</v>
      </c>
    </row>
    <row r="77" spans="1:23" x14ac:dyDescent="0.25">
      <c r="A77" t="s">
        <v>82</v>
      </c>
      <c r="B77" t="s">
        <v>342</v>
      </c>
      <c r="C77" t="s">
        <v>261</v>
      </c>
      <c r="D77" t="s">
        <v>253</v>
      </c>
      <c r="E77" t="s">
        <v>254</v>
      </c>
      <c r="F77" t="s">
        <v>254</v>
      </c>
      <c r="G77">
        <v>56905</v>
      </c>
      <c r="H77">
        <v>54649</v>
      </c>
      <c r="I77">
        <v>100</v>
      </c>
      <c r="J77">
        <v>0</v>
      </c>
      <c r="K77">
        <v>0</v>
      </c>
      <c r="L77" t="s">
        <v>254</v>
      </c>
      <c r="M77" t="s">
        <v>254</v>
      </c>
      <c r="N77" t="e">
        <v>#VALUE!</v>
      </c>
      <c r="O77" t="e">
        <v>#VALUE!</v>
      </c>
      <c r="P77" t="e">
        <v>#VALUE!</v>
      </c>
      <c r="Q77" t="e">
        <v>#VALUE!</v>
      </c>
      <c r="R77">
        <v>0</v>
      </c>
      <c r="S77" t="e">
        <v>#N/A</v>
      </c>
      <c r="T77" t="e">
        <v>#N/A</v>
      </c>
      <c r="U77" t="e">
        <v>#VALUE!</v>
      </c>
      <c r="V77" t="e">
        <v>#VALUE!</v>
      </c>
      <c r="W77" t="e">
        <v>#VALUE!</v>
      </c>
    </row>
    <row r="78" spans="1:23" x14ac:dyDescent="0.25">
      <c r="A78" t="s">
        <v>83</v>
      </c>
      <c r="B78" t="s">
        <v>343</v>
      </c>
      <c r="C78" t="s">
        <v>252</v>
      </c>
      <c r="D78" t="s">
        <v>266</v>
      </c>
      <c r="E78" t="s">
        <v>267</v>
      </c>
      <c r="F78" t="s">
        <v>254</v>
      </c>
      <c r="G78">
        <v>104677</v>
      </c>
      <c r="H78">
        <v>107433</v>
      </c>
      <c r="I78">
        <v>98</v>
      </c>
      <c r="J78">
        <v>2148.6600000000021</v>
      </c>
      <c r="K78">
        <v>2148.6600000000021</v>
      </c>
      <c r="L78">
        <v>142.85714285714286</v>
      </c>
      <c r="M78" t="s">
        <v>254</v>
      </c>
      <c r="N78">
        <v>306951.42857142887</v>
      </c>
      <c r="O78">
        <v>24784.793100000024</v>
      </c>
      <c r="P78">
        <v>37177.189650000037</v>
      </c>
      <c r="Q78">
        <v>344128.61822142889</v>
      </c>
      <c r="R78">
        <v>344128.61822142889</v>
      </c>
      <c r="S78">
        <v>0</v>
      </c>
      <c r="T78">
        <v>0</v>
      </c>
      <c r="U78" t="e">
        <v>#DIV/0!</v>
      </c>
      <c r="V78" t="e">
        <v>#DIV/0!</v>
      </c>
      <c r="W78" t="e">
        <v>#DIV/0!</v>
      </c>
    </row>
    <row r="79" spans="1:23" x14ac:dyDescent="0.25">
      <c r="A79" t="s">
        <v>84</v>
      </c>
      <c r="B79" t="s">
        <v>344</v>
      </c>
      <c r="C79" t="s">
        <v>261</v>
      </c>
      <c r="D79" t="s">
        <v>259</v>
      </c>
      <c r="E79" t="s">
        <v>332</v>
      </c>
      <c r="F79" t="s">
        <v>254</v>
      </c>
      <c r="G79">
        <v>159440</v>
      </c>
      <c r="H79">
        <v>200008</v>
      </c>
      <c r="I79">
        <v>89.7</v>
      </c>
      <c r="J79">
        <v>20600.823999999997</v>
      </c>
      <c r="K79">
        <v>20600.823999999997</v>
      </c>
      <c r="L79">
        <v>307.69230769230768</v>
      </c>
      <c r="M79" t="s">
        <v>254</v>
      </c>
      <c r="N79">
        <v>6338715.0769230761</v>
      </c>
      <c r="O79">
        <v>511819.54888615379</v>
      </c>
      <c r="P79">
        <v>767729.32332923065</v>
      </c>
      <c r="Q79">
        <v>7106444.4002523068</v>
      </c>
      <c r="R79">
        <v>7106444.4002523068</v>
      </c>
      <c r="S79" t="e">
        <v>#N/A</v>
      </c>
      <c r="T79" t="e">
        <v>#N/A</v>
      </c>
      <c r="U79" t="e">
        <v>#N/A</v>
      </c>
      <c r="V79" t="e">
        <v>#N/A</v>
      </c>
      <c r="W79" t="e">
        <v>#N/A</v>
      </c>
    </row>
    <row r="80" spans="1:23" x14ac:dyDescent="0.25">
      <c r="A80" t="s">
        <v>85</v>
      </c>
      <c r="B80" t="s">
        <v>345</v>
      </c>
      <c r="C80" t="s">
        <v>270</v>
      </c>
      <c r="D80" t="s">
        <v>266</v>
      </c>
      <c r="E80" t="s">
        <v>267</v>
      </c>
      <c r="F80" t="s">
        <v>254</v>
      </c>
      <c r="G80">
        <v>14341576</v>
      </c>
      <c r="H80">
        <v>22566243</v>
      </c>
      <c r="I80">
        <v>79.400000000000006</v>
      </c>
      <c r="J80">
        <v>4648646.0579999993</v>
      </c>
      <c r="K80">
        <v>4648646.0579999993</v>
      </c>
      <c r="L80">
        <v>183.48809043197417</v>
      </c>
      <c r="M80" t="s">
        <v>254</v>
      </c>
      <c r="N80">
        <v>852971188.27654409</v>
      </c>
      <c r="O80">
        <v>68873158.597389549</v>
      </c>
      <c r="P80">
        <v>103309737.89608432</v>
      </c>
      <c r="Q80">
        <v>956280926.1726284</v>
      </c>
      <c r="R80">
        <v>956280926.1726284</v>
      </c>
      <c r="S80">
        <v>0</v>
      </c>
      <c r="T80">
        <v>0</v>
      </c>
      <c r="U80" t="e">
        <v>#DIV/0!</v>
      </c>
      <c r="V80" t="e">
        <v>#DIV/0!</v>
      </c>
      <c r="W80" t="e">
        <v>#DIV/0!</v>
      </c>
    </row>
    <row r="81" spans="1:23" x14ac:dyDescent="0.25">
      <c r="A81" t="s">
        <v>86</v>
      </c>
      <c r="B81" t="s">
        <v>346</v>
      </c>
      <c r="C81" t="s">
        <v>248</v>
      </c>
      <c r="D81" t="s">
        <v>263</v>
      </c>
      <c r="E81" t="s">
        <v>264</v>
      </c>
      <c r="F81" t="s">
        <v>254</v>
      </c>
      <c r="G81">
        <v>10876033</v>
      </c>
      <c r="H81">
        <v>17322136</v>
      </c>
      <c r="I81">
        <v>17.899999999999999</v>
      </c>
      <c r="J81">
        <v>14221473.655999999</v>
      </c>
      <c r="K81">
        <v>14221473.655999999</v>
      </c>
      <c r="L81">
        <v>96.066794085102103</v>
      </c>
      <c r="M81" t="s">
        <v>254</v>
      </c>
      <c r="N81">
        <v>1366211381.2976561</v>
      </c>
      <c r="O81">
        <v>110314737.98287924</v>
      </c>
      <c r="P81">
        <v>165472106.97431886</v>
      </c>
      <c r="Q81">
        <v>1531683488.271975</v>
      </c>
      <c r="R81">
        <v>1531683488.271975</v>
      </c>
      <c r="S81">
        <v>0</v>
      </c>
      <c r="T81">
        <v>0</v>
      </c>
      <c r="U81" t="e">
        <v>#DIV/0!</v>
      </c>
      <c r="V81" t="e">
        <v>#DIV/0!</v>
      </c>
      <c r="W81" t="e">
        <v>#DIV/0!</v>
      </c>
    </row>
    <row r="82" spans="1:23" x14ac:dyDescent="0.25">
      <c r="A82" t="s">
        <v>87</v>
      </c>
      <c r="B82" t="s">
        <v>347</v>
      </c>
      <c r="C82" t="s">
        <v>248</v>
      </c>
      <c r="D82" t="s">
        <v>263</v>
      </c>
      <c r="E82" t="s">
        <v>264</v>
      </c>
      <c r="F82" t="s">
        <v>254</v>
      </c>
      <c r="G82">
        <v>1586624</v>
      </c>
      <c r="H82">
        <v>2472642</v>
      </c>
      <c r="I82">
        <v>18.399999999999999</v>
      </c>
      <c r="J82">
        <v>2017675.8720000002</v>
      </c>
      <c r="K82">
        <v>2017675.8720000002</v>
      </c>
      <c r="L82">
        <v>58.939096267190571</v>
      </c>
      <c r="M82" t="s">
        <v>254</v>
      </c>
      <c r="N82">
        <v>118919992.45579569</v>
      </c>
      <c r="O82">
        <v>9602194.7908432223</v>
      </c>
      <c r="P82">
        <v>14403292.186264833</v>
      </c>
      <c r="Q82">
        <v>133323284.64206052</v>
      </c>
      <c r="R82">
        <v>133323284.64206052</v>
      </c>
      <c r="S82">
        <v>0</v>
      </c>
      <c r="T82">
        <v>0</v>
      </c>
      <c r="U82" t="e">
        <v>#DIV/0!</v>
      </c>
      <c r="V82" t="e">
        <v>#DIV/0!</v>
      </c>
      <c r="W82" t="e">
        <v>#DIV/0!</v>
      </c>
    </row>
    <row r="83" spans="1:23" x14ac:dyDescent="0.25">
      <c r="A83" t="s">
        <v>88</v>
      </c>
      <c r="B83" t="s">
        <v>348</v>
      </c>
      <c r="C83" t="s">
        <v>270</v>
      </c>
      <c r="D83" t="s">
        <v>266</v>
      </c>
      <c r="E83" t="s">
        <v>267</v>
      </c>
      <c r="F83" t="s">
        <v>254</v>
      </c>
      <c r="G83">
        <v>786126</v>
      </c>
      <c r="H83">
        <v>852670</v>
      </c>
      <c r="I83">
        <v>83.2</v>
      </c>
      <c r="J83">
        <v>143248.55999999994</v>
      </c>
      <c r="K83">
        <v>143248.55999999994</v>
      </c>
      <c r="L83">
        <v>188.03418803418805</v>
      </c>
      <c r="M83" t="s">
        <v>254</v>
      </c>
      <c r="N83">
        <v>26935626.666666657</v>
      </c>
      <c r="O83">
        <v>2174917.175199999</v>
      </c>
      <c r="P83">
        <v>3262375.7627999983</v>
      </c>
      <c r="Q83">
        <v>30198002.429466654</v>
      </c>
      <c r="R83">
        <v>30198002.429466654</v>
      </c>
      <c r="S83">
        <v>0</v>
      </c>
      <c r="T83">
        <v>0</v>
      </c>
      <c r="U83" t="e">
        <v>#DIV/0!</v>
      </c>
      <c r="V83" t="e">
        <v>#DIV/0!</v>
      </c>
      <c r="W83" t="e">
        <v>#DIV/0!</v>
      </c>
    </row>
    <row r="84" spans="1:23" x14ac:dyDescent="0.25">
      <c r="A84" t="s">
        <v>89</v>
      </c>
      <c r="B84" t="s">
        <v>349</v>
      </c>
      <c r="C84" t="s">
        <v>248</v>
      </c>
      <c r="D84" t="s">
        <v>266</v>
      </c>
      <c r="E84" t="s">
        <v>267</v>
      </c>
      <c r="F84" t="s">
        <v>254</v>
      </c>
      <c r="G84">
        <v>9896400</v>
      </c>
      <c r="H84">
        <v>12536811</v>
      </c>
      <c r="I84">
        <v>23.9</v>
      </c>
      <c r="J84">
        <v>9540513.1710000001</v>
      </c>
      <c r="K84">
        <v>9540513.1710000001</v>
      </c>
      <c r="L84">
        <v>222.59532062391682</v>
      </c>
      <c r="M84" t="s">
        <v>254</v>
      </c>
      <c r="N84">
        <v>2123673588.2154465</v>
      </c>
      <c r="O84">
        <v>171476023.88045621</v>
      </c>
      <c r="P84">
        <v>257214035.82068431</v>
      </c>
      <c r="Q84">
        <v>2380887624.0361309</v>
      </c>
      <c r="R84">
        <v>2380887624.0361309</v>
      </c>
      <c r="S84">
        <v>0</v>
      </c>
      <c r="T84">
        <v>0</v>
      </c>
      <c r="U84" t="e">
        <v>#DIV/0!</v>
      </c>
      <c r="V84" t="e">
        <v>#DIV/0!</v>
      </c>
      <c r="W84" t="e">
        <v>#DIV/0!</v>
      </c>
    </row>
    <row r="85" spans="1:23" x14ac:dyDescent="0.25">
      <c r="A85" t="s">
        <v>90</v>
      </c>
      <c r="B85" t="s">
        <v>350</v>
      </c>
      <c r="C85" t="s">
        <v>270</v>
      </c>
      <c r="D85" t="s">
        <v>266</v>
      </c>
      <c r="E85" t="s">
        <v>267</v>
      </c>
      <c r="F85" t="s">
        <v>254</v>
      </c>
      <c r="G85">
        <v>7621204</v>
      </c>
      <c r="H85">
        <v>10811004</v>
      </c>
      <c r="I85">
        <v>77.3</v>
      </c>
      <c r="J85">
        <v>2454097.9079999998</v>
      </c>
      <c r="K85">
        <v>2454097.9079999998</v>
      </c>
      <c r="L85">
        <v>236.54046543938867</v>
      </c>
      <c r="M85" t="s">
        <v>254</v>
      </c>
      <c r="N85">
        <v>580493461.39215004</v>
      </c>
      <c r="O85">
        <v>46871944.54010915</v>
      </c>
      <c r="P85">
        <v>70307916.810163721</v>
      </c>
      <c r="Q85">
        <v>650801378.20231378</v>
      </c>
      <c r="R85">
        <v>650801378.20231378</v>
      </c>
      <c r="S85">
        <v>3167868.9183968334</v>
      </c>
      <c r="T85">
        <v>47518033.775952503</v>
      </c>
      <c r="U85">
        <v>13.695881889196885</v>
      </c>
      <c r="V85">
        <v>4.5652939630656286</v>
      </c>
      <c r="W85">
        <v>41.087645667590657</v>
      </c>
    </row>
    <row r="86" spans="1:23" x14ac:dyDescent="0.25">
      <c r="A86" t="s">
        <v>91</v>
      </c>
      <c r="B86" t="s">
        <v>351</v>
      </c>
      <c r="C86" t="s">
        <v>261</v>
      </c>
      <c r="D86" t="s">
        <v>259</v>
      </c>
      <c r="E86" t="s">
        <v>254</v>
      </c>
      <c r="F86" t="s">
        <v>254</v>
      </c>
      <c r="G86">
        <v>7024200</v>
      </c>
      <c r="H86">
        <v>7885155</v>
      </c>
      <c r="I86" t="s">
        <v>254</v>
      </c>
      <c r="J86" t="e">
        <v>#VALUE!</v>
      </c>
      <c r="K86">
        <v>0</v>
      </c>
      <c r="L86" t="s">
        <v>254</v>
      </c>
      <c r="M86" t="s">
        <v>254</v>
      </c>
      <c r="N86" t="e">
        <v>#VALUE!</v>
      </c>
      <c r="O86" t="e">
        <v>#VALUE!</v>
      </c>
      <c r="P86" t="e">
        <v>#VALUE!</v>
      </c>
      <c r="Q86" t="e">
        <v>#VALUE!</v>
      </c>
      <c r="R86">
        <v>0</v>
      </c>
      <c r="S86">
        <v>0</v>
      </c>
      <c r="T86">
        <v>0</v>
      </c>
      <c r="U86" t="e">
        <v>#VALUE!</v>
      </c>
      <c r="V86" t="e">
        <v>#VALUE!</v>
      </c>
      <c r="W86" t="e">
        <v>#VALUE!</v>
      </c>
    </row>
    <row r="87" spans="1:23" x14ac:dyDescent="0.25">
      <c r="A87" t="s">
        <v>92</v>
      </c>
      <c r="B87" t="s">
        <v>352</v>
      </c>
      <c r="C87" t="s">
        <v>252</v>
      </c>
      <c r="D87" t="s">
        <v>253</v>
      </c>
      <c r="E87" t="s">
        <v>254</v>
      </c>
      <c r="F87" t="s">
        <v>254</v>
      </c>
      <c r="G87">
        <v>10000023</v>
      </c>
      <c r="H87">
        <v>9525243</v>
      </c>
      <c r="I87">
        <v>100</v>
      </c>
      <c r="J87">
        <v>0</v>
      </c>
      <c r="K87">
        <v>0</v>
      </c>
      <c r="L87" t="s">
        <v>254</v>
      </c>
      <c r="M87" t="s">
        <v>254</v>
      </c>
      <c r="N87" t="e">
        <v>#VALUE!</v>
      </c>
      <c r="O87" t="e">
        <v>#VALUE!</v>
      </c>
      <c r="P87" t="e">
        <v>#VALUE!</v>
      </c>
      <c r="Q87" t="e">
        <v>#VALUE!</v>
      </c>
      <c r="R87">
        <v>0</v>
      </c>
      <c r="S87">
        <v>0</v>
      </c>
      <c r="T87">
        <v>0</v>
      </c>
      <c r="U87" t="e">
        <v>#VALUE!</v>
      </c>
      <c r="V87" t="e">
        <v>#VALUE!</v>
      </c>
      <c r="W87" t="e">
        <v>#VALUE!</v>
      </c>
    </row>
    <row r="88" spans="1:23" x14ac:dyDescent="0.25">
      <c r="A88" t="s">
        <v>93</v>
      </c>
      <c r="B88" t="s">
        <v>353</v>
      </c>
      <c r="C88" t="s">
        <v>274</v>
      </c>
      <c r="D88" t="s">
        <v>253</v>
      </c>
      <c r="E88" t="s">
        <v>254</v>
      </c>
      <c r="F88" t="s">
        <v>254</v>
      </c>
      <c r="G88">
        <v>318041</v>
      </c>
      <c r="H88">
        <v>383558</v>
      </c>
      <c r="I88">
        <v>100</v>
      </c>
      <c r="J88">
        <v>0</v>
      </c>
      <c r="K88">
        <v>0</v>
      </c>
      <c r="L88" t="s">
        <v>254</v>
      </c>
      <c r="M88" t="s">
        <v>254</v>
      </c>
      <c r="N88" t="e">
        <v>#VALUE!</v>
      </c>
      <c r="O88" t="e">
        <v>#VALUE!</v>
      </c>
      <c r="P88" t="e">
        <v>#VALUE!</v>
      </c>
      <c r="Q88" t="e">
        <v>#VALUE!</v>
      </c>
      <c r="R88">
        <v>0</v>
      </c>
      <c r="S88">
        <v>0</v>
      </c>
      <c r="T88">
        <v>0</v>
      </c>
      <c r="U88" t="e">
        <v>#VALUE!</v>
      </c>
      <c r="V88" t="e">
        <v>#VALUE!</v>
      </c>
      <c r="W88" t="e">
        <v>#VALUE!</v>
      </c>
    </row>
    <row r="89" spans="1:23" x14ac:dyDescent="0.25">
      <c r="A89" t="s">
        <v>94</v>
      </c>
      <c r="B89" t="s">
        <v>354</v>
      </c>
      <c r="C89" t="s">
        <v>270</v>
      </c>
      <c r="D89" t="s">
        <v>249</v>
      </c>
      <c r="E89" t="s">
        <v>250</v>
      </c>
      <c r="F89" t="s">
        <v>254</v>
      </c>
      <c r="G89">
        <v>1205624648</v>
      </c>
      <c r="H89">
        <v>1476377903</v>
      </c>
      <c r="I89">
        <v>34.200000000000003</v>
      </c>
      <c r="J89">
        <v>971456660.17399991</v>
      </c>
      <c r="K89">
        <v>971456660.17399991</v>
      </c>
      <c r="L89">
        <v>71.518998044111768</v>
      </c>
      <c r="M89" t="s">
        <v>254</v>
      </c>
      <c r="N89">
        <v>69477606978.923645</v>
      </c>
      <c r="O89">
        <v>5609969375.5131893</v>
      </c>
      <c r="P89">
        <v>8414954063.269783</v>
      </c>
      <c r="Q89">
        <v>77892561042.19342</v>
      </c>
      <c r="R89">
        <v>77892561042.19342</v>
      </c>
      <c r="S89">
        <v>29727184456.840542</v>
      </c>
      <c r="T89">
        <v>445907766852.60815</v>
      </c>
      <c r="U89">
        <v>0.17468312245823761</v>
      </c>
      <c r="V89">
        <v>5.8227707486079208E-2</v>
      </c>
      <c r="W89">
        <v>0.52404936737471286</v>
      </c>
    </row>
    <row r="90" spans="1:23" x14ac:dyDescent="0.25">
      <c r="A90" t="s">
        <v>95</v>
      </c>
      <c r="B90" t="s">
        <v>355</v>
      </c>
      <c r="C90" t="s">
        <v>270</v>
      </c>
      <c r="D90" t="s">
        <v>259</v>
      </c>
      <c r="E90" t="s">
        <v>298</v>
      </c>
      <c r="F90" t="s">
        <v>254</v>
      </c>
      <c r="G90">
        <v>240676485</v>
      </c>
      <c r="H90">
        <v>293482460</v>
      </c>
      <c r="I90">
        <v>57</v>
      </c>
      <c r="J90">
        <v>126197457.80000001</v>
      </c>
      <c r="K90">
        <v>126197457.80000001</v>
      </c>
      <c r="L90">
        <v>63.160074549596189</v>
      </c>
      <c r="M90" t="s">
        <v>254</v>
      </c>
      <c r="N90">
        <v>7970640842.6175194</v>
      </c>
      <c r="O90">
        <v>643589394.83715153</v>
      </c>
      <c r="P90">
        <v>965384092.25572729</v>
      </c>
      <c r="Q90">
        <v>8936024934.8732471</v>
      </c>
      <c r="R90">
        <v>8936024934.8732471</v>
      </c>
      <c r="S90">
        <v>22977782675.560028</v>
      </c>
      <c r="T90">
        <v>344666740133.40039</v>
      </c>
      <c r="U90">
        <v>2.5926565851450107E-2</v>
      </c>
      <c r="V90">
        <v>8.6421886171500362E-3</v>
      </c>
      <c r="W90">
        <v>7.7779697554350324E-2</v>
      </c>
    </row>
    <row r="91" spans="1:23" x14ac:dyDescent="0.25">
      <c r="A91" t="s">
        <v>96</v>
      </c>
      <c r="B91" t="s">
        <v>356</v>
      </c>
      <c r="C91" t="s">
        <v>252</v>
      </c>
      <c r="D91" t="s">
        <v>256</v>
      </c>
      <c r="E91" t="s">
        <v>250</v>
      </c>
      <c r="F91" t="s">
        <v>254</v>
      </c>
      <c r="G91">
        <v>74462314</v>
      </c>
      <c r="H91">
        <v>91336270</v>
      </c>
      <c r="I91">
        <v>88.4</v>
      </c>
      <c r="J91">
        <v>10595007.319999998</v>
      </c>
      <c r="K91">
        <v>10595007.319999998</v>
      </c>
      <c r="L91">
        <v>78.105475710744329</v>
      </c>
      <c r="M91">
        <v>78.105475710744329</v>
      </c>
      <c r="N91">
        <v>827528086.88741827</v>
      </c>
      <c r="O91">
        <v>66818755.375724584</v>
      </c>
      <c r="P91">
        <v>100228133.06358688</v>
      </c>
      <c r="Q91">
        <v>927756219.9510051</v>
      </c>
      <c r="R91">
        <v>927756219.9510051</v>
      </c>
      <c r="S91">
        <v>53412591079.930328</v>
      </c>
      <c r="T91">
        <v>801188866198.95496</v>
      </c>
      <c r="U91">
        <v>1.1579744291162182E-3</v>
      </c>
      <c r="V91">
        <v>3.8599147637207278E-4</v>
      </c>
      <c r="W91">
        <v>3.4739232873486551E-3</v>
      </c>
    </row>
    <row r="92" spans="1:23" x14ac:dyDescent="0.25">
      <c r="A92" t="s">
        <v>97</v>
      </c>
      <c r="B92" t="s">
        <v>357</v>
      </c>
      <c r="C92" t="s">
        <v>252</v>
      </c>
      <c r="D92" t="s">
        <v>256</v>
      </c>
      <c r="E92" t="s">
        <v>358</v>
      </c>
      <c r="F92" t="s">
        <v>254</v>
      </c>
      <c r="G92">
        <v>30962380</v>
      </c>
      <c r="H92">
        <v>50966609</v>
      </c>
      <c r="I92">
        <v>83.1</v>
      </c>
      <c r="J92">
        <v>8613356.921000002</v>
      </c>
      <c r="K92">
        <v>8613356.921000002</v>
      </c>
      <c r="L92">
        <v>232.56713876634936</v>
      </c>
      <c r="M92" t="s">
        <v>254</v>
      </c>
      <c r="N92">
        <v>2003183774.290303</v>
      </c>
      <c r="O92">
        <v>161747073.8550705</v>
      </c>
      <c r="P92">
        <v>242620610.78260577</v>
      </c>
      <c r="Q92">
        <v>2245804385.0729089</v>
      </c>
      <c r="R92">
        <v>2245804385.0729089</v>
      </c>
      <c r="S92">
        <v>16012533138.2906</v>
      </c>
      <c r="T92">
        <v>240187997074.35901</v>
      </c>
      <c r="U92">
        <v>9.3501940664322113E-3</v>
      </c>
      <c r="V92">
        <v>3.1167313554774038E-3</v>
      </c>
      <c r="W92">
        <v>2.8050582199296636E-2</v>
      </c>
    </row>
    <row r="93" spans="1:23" x14ac:dyDescent="0.25">
      <c r="A93" t="s">
        <v>98</v>
      </c>
      <c r="B93" t="s">
        <v>359</v>
      </c>
      <c r="C93" t="s">
        <v>274</v>
      </c>
      <c r="D93" t="s">
        <v>253</v>
      </c>
      <c r="E93" t="s">
        <v>254</v>
      </c>
      <c r="F93" t="s">
        <v>254</v>
      </c>
      <c r="G93">
        <v>4560155</v>
      </c>
      <c r="H93">
        <v>5346841</v>
      </c>
      <c r="I93">
        <v>99</v>
      </c>
      <c r="J93">
        <v>53468.410000000047</v>
      </c>
      <c r="K93">
        <v>53468.410000000047</v>
      </c>
      <c r="L93" t="s">
        <v>254</v>
      </c>
      <c r="M93" t="s">
        <v>254</v>
      </c>
      <c r="N93" t="e">
        <v>#VALUE!</v>
      </c>
      <c r="O93" t="e">
        <v>#VALUE!</v>
      </c>
      <c r="P93" t="e">
        <v>#VALUE!</v>
      </c>
      <c r="Q93" t="e">
        <v>#VALUE!</v>
      </c>
      <c r="R93">
        <v>0</v>
      </c>
      <c r="S93">
        <v>109217625.89455761</v>
      </c>
      <c r="T93">
        <v>1638264388.418364</v>
      </c>
      <c r="U93" t="e">
        <v>#VALUE!</v>
      </c>
      <c r="V93" t="e">
        <v>#VALUE!</v>
      </c>
      <c r="W93" t="e">
        <v>#VALUE!</v>
      </c>
    </row>
    <row r="94" spans="1:23" x14ac:dyDescent="0.25">
      <c r="A94" t="s">
        <v>99</v>
      </c>
      <c r="B94" t="s">
        <v>360</v>
      </c>
      <c r="C94" t="s">
        <v>261</v>
      </c>
      <c r="D94" t="s">
        <v>253</v>
      </c>
      <c r="E94" t="s">
        <v>254</v>
      </c>
      <c r="F94" t="s">
        <v>254</v>
      </c>
      <c r="G94">
        <v>83992</v>
      </c>
      <c r="H94">
        <v>94237</v>
      </c>
      <c r="I94" t="s">
        <v>254</v>
      </c>
      <c r="J94" t="e">
        <v>#VALUE!</v>
      </c>
      <c r="K94">
        <v>0</v>
      </c>
      <c r="L94" t="s">
        <v>254</v>
      </c>
      <c r="M94" t="s">
        <v>254</v>
      </c>
      <c r="N94" t="e">
        <v>#VALUE!</v>
      </c>
      <c r="O94" t="e">
        <v>#VALUE!</v>
      </c>
      <c r="P94" t="e">
        <v>#VALUE!</v>
      </c>
      <c r="Q94" t="e">
        <v>#VALUE!</v>
      </c>
      <c r="R94">
        <v>0</v>
      </c>
      <c r="S94" t="e">
        <v>#N/A</v>
      </c>
      <c r="T94" t="e">
        <v>#N/A</v>
      </c>
      <c r="U94" t="e">
        <v>#VALUE!</v>
      </c>
      <c r="V94" t="e">
        <v>#VALUE!</v>
      </c>
      <c r="W94" t="e">
        <v>#VALUE!</v>
      </c>
    </row>
    <row r="95" spans="1:23" x14ac:dyDescent="0.25">
      <c r="A95" t="s">
        <v>100</v>
      </c>
      <c r="B95" t="s">
        <v>361</v>
      </c>
      <c r="C95" t="s">
        <v>274</v>
      </c>
      <c r="D95" t="s">
        <v>256</v>
      </c>
      <c r="E95" t="s">
        <v>254</v>
      </c>
      <c r="F95" t="s">
        <v>254</v>
      </c>
      <c r="G95">
        <v>7623600</v>
      </c>
      <c r="H95">
        <v>9632030</v>
      </c>
      <c r="I95">
        <v>100</v>
      </c>
      <c r="J95">
        <v>0</v>
      </c>
      <c r="K95">
        <v>0</v>
      </c>
      <c r="L95" t="s">
        <v>254</v>
      </c>
      <c r="M95" t="s">
        <v>254</v>
      </c>
      <c r="N95" t="e">
        <v>#VALUE!</v>
      </c>
      <c r="O95" t="e">
        <v>#VALUE!</v>
      </c>
      <c r="P95" t="e">
        <v>#VALUE!</v>
      </c>
      <c r="Q95" t="e">
        <v>#VALUE!</v>
      </c>
      <c r="R95">
        <v>0</v>
      </c>
      <c r="S95">
        <v>0</v>
      </c>
      <c r="T95">
        <v>0</v>
      </c>
      <c r="U95" t="e">
        <v>#VALUE!</v>
      </c>
      <c r="V95" t="e">
        <v>#VALUE!</v>
      </c>
      <c r="W95" t="e">
        <v>#VALUE!</v>
      </c>
    </row>
    <row r="96" spans="1:23" x14ac:dyDescent="0.25">
      <c r="A96" t="s">
        <v>101</v>
      </c>
      <c r="B96" t="s">
        <v>362</v>
      </c>
      <c r="C96" t="s">
        <v>274</v>
      </c>
      <c r="D96" t="s">
        <v>253</v>
      </c>
      <c r="E96" t="s">
        <v>254</v>
      </c>
      <c r="F96" t="s">
        <v>254</v>
      </c>
      <c r="G96">
        <v>59277417</v>
      </c>
      <c r="H96">
        <v>61211831</v>
      </c>
      <c r="I96" t="s">
        <v>254</v>
      </c>
      <c r="J96" t="e">
        <v>#VALUE!</v>
      </c>
      <c r="K96">
        <v>0</v>
      </c>
      <c r="L96" t="s">
        <v>254</v>
      </c>
      <c r="M96" t="s">
        <v>254</v>
      </c>
      <c r="N96" t="e">
        <v>#VALUE!</v>
      </c>
      <c r="O96" t="e">
        <v>#VALUE!</v>
      </c>
      <c r="P96" t="e">
        <v>#VALUE!</v>
      </c>
      <c r="Q96" t="e">
        <v>#VALUE!</v>
      </c>
      <c r="R96">
        <v>0</v>
      </c>
      <c r="S96">
        <v>0</v>
      </c>
      <c r="T96">
        <v>0</v>
      </c>
      <c r="U96" t="e">
        <v>#VALUE!</v>
      </c>
      <c r="V96" t="e">
        <v>#VALUE!</v>
      </c>
      <c r="W96" t="e">
        <v>#VALUE!</v>
      </c>
    </row>
    <row r="97" spans="1:23" x14ac:dyDescent="0.25">
      <c r="A97" t="s">
        <v>102</v>
      </c>
      <c r="B97" t="s">
        <v>363</v>
      </c>
      <c r="C97" t="s">
        <v>252</v>
      </c>
      <c r="D97" t="s">
        <v>266</v>
      </c>
      <c r="E97" t="s">
        <v>267</v>
      </c>
      <c r="F97" t="s">
        <v>254</v>
      </c>
      <c r="G97">
        <v>2690824</v>
      </c>
      <c r="H97">
        <v>2949838</v>
      </c>
      <c r="I97">
        <v>80.2</v>
      </c>
      <c r="J97">
        <v>584067.92399999988</v>
      </c>
      <c r="K97">
        <v>584067.92399999988</v>
      </c>
      <c r="L97">
        <v>186.16144975288304</v>
      </c>
      <c r="M97" t="s">
        <v>254</v>
      </c>
      <c r="N97">
        <v>108730931.48599669</v>
      </c>
      <c r="O97">
        <v>8779479.0628368035</v>
      </c>
      <c r="P97">
        <v>13169218.594255205</v>
      </c>
      <c r="Q97">
        <v>121900150.0802519</v>
      </c>
      <c r="R97">
        <v>121900150.0802519</v>
      </c>
      <c r="S97">
        <v>0</v>
      </c>
      <c r="T97">
        <v>0</v>
      </c>
      <c r="U97" t="e">
        <v>#DIV/0!</v>
      </c>
      <c r="V97" t="e">
        <v>#DIV/0!</v>
      </c>
      <c r="W97" t="e">
        <v>#DIV/0!</v>
      </c>
    </row>
    <row r="98" spans="1:23" x14ac:dyDescent="0.25">
      <c r="A98" t="s">
        <v>103</v>
      </c>
      <c r="B98" t="s">
        <v>364</v>
      </c>
      <c r="C98" t="s">
        <v>274</v>
      </c>
      <c r="D98" t="s">
        <v>259</v>
      </c>
      <c r="E98" t="s">
        <v>254</v>
      </c>
      <c r="F98" t="s">
        <v>254</v>
      </c>
      <c r="G98">
        <v>127450459</v>
      </c>
      <c r="H98">
        <v>120624738</v>
      </c>
      <c r="I98">
        <v>100</v>
      </c>
      <c r="J98">
        <v>0</v>
      </c>
      <c r="K98">
        <v>0</v>
      </c>
      <c r="L98" t="s">
        <v>254</v>
      </c>
      <c r="M98" t="s">
        <v>254</v>
      </c>
      <c r="N98" t="e">
        <v>#VALUE!</v>
      </c>
      <c r="O98" t="e">
        <v>#VALUE!</v>
      </c>
      <c r="P98" t="e">
        <v>#VALUE!</v>
      </c>
      <c r="Q98" t="e">
        <v>#VALUE!</v>
      </c>
      <c r="R98">
        <v>0</v>
      </c>
      <c r="S98">
        <v>0</v>
      </c>
      <c r="T98">
        <v>0</v>
      </c>
      <c r="U98" t="e">
        <v>#VALUE!</v>
      </c>
      <c r="V98" t="e">
        <v>#VALUE!</v>
      </c>
      <c r="W98" t="e">
        <v>#VALUE!</v>
      </c>
    </row>
    <row r="99" spans="1:23" x14ac:dyDescent="0.25">
      <c r="A99" t="s">
        <v>104</v>
      </c>
      <c r="B99" t="s">
        <v>365</v>
      </c>
      <c r="C99" t="s">
        <v>252</v>
      </c>
      <c r="D99" t="s">
        <v>256</v>
      </c>
      <c r="E99" t="s">
        <v>358</v>
      </c>
      <c r="F99" t="s">
        <v>254</v>
      </c>
      <c r="G99">
        <v>6046000</v>
      </c>
      <c r="H99">
        <v>9355173</v>
      </c>
      <c r="I99">
        <v>98</v>
      </c>
      <c r="J99">
        <v>187103.46000000017</v>
      </c>
      <c r="K99">
        <v>187103.46000000017</v>
      </c>
      <c r="L99">
        <v>281.75895765472313</v>
      </c>
      <c r="M99" t="s">
        <v>254</v>
      </c>
      <c r="N99">
        <v>52718075.86319223</v>
      </c>
      <c r="O99">
        <v>4256721.0355734564</v>
      </c>
      <c r="P99">
        <v>6385081.5533601847</v>
      </c>
      <c r="Q99">
        <v>59103157.416552417</v>
      </c>
      <c r="R99">
        <v>59103157.416552417</v>
      </c>
      <c r="S99">
        <v>1574952614.4225354</v>
      </c>
      <c r="T99">
        <v>23624289216.338032</v>
      </c>
      <c r="U99">
        <v>2.501796218092267E-3</v>
      </c>
      <c r="V99">
        <v>8.3393207269742231E-4</v>
      </c>
      <c r="W99">
        <v>7.5053886542768011E-3</v>
      </c>
    </row>
    <row r="100" spans="1:23" x14ac:dyDescent="0.25">
      <c r="A100" t="s">
        <v>105</v>
      </c>
      <c r="B100" t="s">
        <v>366</v>
      </c>
      <c r="C100" t="s">
        <v>252</v>
      </c>
      <c r="D100" t="s">
        <v>253</v>
      </c>
      <c r="E100" t="s">
        <v>271</v>
      </c>
      <c r="F100" t="s">
        <v>254</v>
      </c>
      <c r="G100">
        <v>16321581</v>
      </c>
      <c r="H100">
        <v>18572745</v>
      </c>
      <c r="I100">
        <v>97.4</v>
      </c>
      <c r="J100">
        <v>482891.36999999837</v>
      </c>
      <c r="K100">
        <v>482891.36999999837</v>
      </c>
      <c r="L100">
        <v>341.10169491525426</v>
      </c>
      <c r="M100" t="s">
        <v>254</v>
      </c>
      <c r="N100">
        <v>164715064.76694861</v>
      </c>
      <c r="O100">
        <v>13299917.904607264</v>
      </c>
      <c r="P100">
        <v>19949876.856910896</v>
      </c>
      <c r="Q100">
        <v>184664941.62385949</v>
      </c>
      <c r="R100">
        <v>184664941.62385949</v>
      </c>
      <c r="S100">
        <v>2990556434.4609952</v>
      </c>
      <c r="T100">
        <v>44858346516.914925</v>
      </c>
      <c r="U100">
        <v>4.1166239053021516E-3</v>
      </c>
      <c r="V100">
        <v>1.3722079684340505E-3</v>
      </c>
      <c r="W100">
        <v>1.2349871715906454E-2</v>
      </c>
    </row>
    <row r="101" spans="1:23" x14ac:dyDescent="0.25">
      <c r="A101" t="s">
        <v>106</v>
      </c>
      <c r="B101" t="s">
        <v>367</v>
      </c>
      <c r="C101" t="s">
        <v>248</v>
      </c>
      <c r="D101" t="s">
        <v>263</v>
      </c>
      <c r="E101" t="s">
        <v>264</v>
      </c>
      <c r="F101" t="s">
        <v>254</v>
      </c>
      <c r="G101">
        <v>40909194</v>
      </c>
      <c r="H101">
        <v>66306062.999999993</v>
      </c>
      <c r="I101">
        <v>29.1</v>
      </c>
      <c r="J101">
        <v>47010998.666999996</v>
      </c>
      <c r="K101">
        <v>47010998.666999996</v>
      </c>
      <c r="L101">
        <v>149.80065130717961</v>
      </c>
      <c r="M101" t="s">
        <v>254</v>
      </c>
      <c r="N101">
        <v>7042278218.917552</v>
      </c>
      <c r="O101">
        <v>568628754.78649771</v>
      </c>
      <c r="P101">
        <v>852943132.17974663</v>
      </c>
      <c r="Q101">
        <v>7895221351.0972986</v>
      </c>
      <c r="R101">
        <v>7895221351.0972986</v>
      </c>
      <c r="S101">
        <v>0</v>
      </c>
      <c r="T101">
        <v>0</v>
      </c>
      <c r="U101" t="e">
        <v>#DIV/0!</v>
      </c>
      <c r="V101" t="e">
        <v>#DIV/0!</v>
      </c>
      <c r="W101" t="e">
        <v>#DIV/0!</v>
      </c>
    </row>
    <row r="102" spans="1:23" x14ac:dyDescent="0.25">
      <c r="A102" t="s">
        <v>107</v>
      </c>
      <c r="B102" t="s">
        <v>368</v>
      </c>
      <c r="C102" t="s">
        <v>270</v>
      </c>
      <c r="D102" t="s">
        <v>259</v>
      </c>
      <c r="E102" t="s">
        <v>254</v>
      </c>
      <c r="F102" t="s">
        <v>332</v>
      </c>
      <c r="G102">
        <v>97743</v>
      </c>
      <c r="H102">
        <v>130715</v>
      </c>
      <c r="I102">
        <v>38.799999999999997</v>
      </c>
      <c r="J102">
        <v>79997.580000000016</v>
      </c>
      <c r="K102">
        <v>79997.580000000016</v>
      </c>
      <c r="L102">
        <v>123.43837404437815</v>
      </c>
      <c r="M102">
        <v>123.43837404437815</v>
      </c>
      <c r="N102">
        <v>9874771.2026850674</v>
      </c>
      <c r="O102">
        <v>797338.4007608057</v>
      </c>
      <c r="P102">
        <v>1196007.6011412085</v>
      </c>
      <c r="Q102">
        <v>11070778.803826276</v>
      </c>
      <c r="R102">
        <v>11070778.803826276</v>
      </c>
      <c r="S102">
        <v>0</v>
      </c>
      <c r="T102">
        <v>0</v>
      </c>
      <c r="U102" t="e">
        <v>#DIV/0!</v>
      </c>
      <c r="V102" t="e">
        <v>#DIV/0!</v>
      </c>
      <c r="W102" t="e">
        <v>#DIV/0!</v>
      </c>
    </row>
    <row r="103" spans="1:23" x14ac:dyDescent="0.25">
      <c r="A103" t="s">
        <v>108</v>
      </c>
      <c r="B103" t="s">
        <v>369</v>
      </c>
      <c r="C103" t="s">
        <v>248</v>
      </c>
      <c r="D103" t="s">
        <v>259</v>
      </c>
      <c r="E103" t="s">
        <v>254</v>
      </c>
      <c r="F103" t="s">
        <v>298</v>
      </c>
      <c r="G103">
        <v>24500520</v>
      </c>
      <c r="H103">
        <v>26718625</v>
      </c>
      <c r="I103">
        <v>79.900000000000006</v>
      </c>
      <c r="J103">
        <v>5370443.6249999991</v>
      </c>
      <c r="K103">
        <v>5370443.6249999991</v>
      </c>
      <c r="L103">
        <v>76.733547934264351</v>
      </c>
      <c r="M103">
        <v>76.733547934264351</v>
      </c>
      <c r="N103">
        <v>412093193.32720184</v>
      </c>
      <c r="O103">
        <v>33274464.895204913</v>
      </c>
      <c r="P103">
        <v>49911697.342807367</v>
      </c>
      <c r="Q103">
        <v>462004890.6700092</v>
      </c>
      <c r="R103">
        <v>462004890.6700092</v>
      </c>
      <c r="S103">
        <v>218899870.03569129</v>
      </c>
      <c r="T103">
        <v>3283498050.5353694</v>
      </c>
      <c r="U103">
        <v>0.14070509059528147</v>
      </c>
      <c r="V103">
        <v>4.6901696865093823E-2</v>
      </c>
      <c r="W103">
        <v>0.4221152717858444</v>
      </c>
    </row>
    <row r="104" spans="1:23" x14ac:dyDescent="0.25">
      <c r="A104" t="s">
        <v>109</v>
      </c>
      <c r="B104" t="s">
        <v>370</v>
      </c>
      <c r="C104" t="s">
        <v>274</v>
      </c>
      <c r="D104" t="s">
        <v>259</v>
      </c>
      <c r="E104" t="s">
        <v>307</v>
      </c>
      <c r="F104" t="s">
        <v>254</v>
      </c>
      <c r="G104">
        <v>49410366</v>
      </c>
      <c r="H104">
        <v>52190069</v>
      </c>
      <c r="I104">
        <v>100</v>
      </c>
      <c r="J104">
        <v>0</v>
      </c>
      <c r="K104">
        <v>0</v>
      </c>
      <c r="L104">
        <v>118.39568135600364</v>
      </c>
      <c r="M104" t="s">
        <v>254</v>
      </c>
      <c r="N104">
        <v>0</v>
      </c>
      <c r="O104">
        <v>0</v>
      </c>
      <c r="P104">
        <v>0</v>
      </c>
      <c r="Q104">
        <v>0</v>
      </c>
      <c r="R104">
        <v>0</v>
      </c>
      <c r="S104" t="e">
        <v>#N/A</v>
      </c>
      <c r="T104" t="e">
        <v>#N/A</v>
      </c>
      <c r="U104" t="e">
        <v>#N/A</v>
      </c>
      <c r="V104" t="e">
        <v>#N/A</v>
      </c>
      <c r="W104" t="e">
        <v>#N/A</v>
      </c>
    </row>
    <row r="105" spans="1:23" x14ac:dyDescent="0.25">
      <c r="A105" t="s">
        <v>110</v>
      </c>
      <c r="B105" t="s">
        <v>371</v>
      </c>
      <c r="C105" t="s">
        <v>270</v>
      </c>
      <c r="D105" t="s">
        <v>253</v>
      </c>
      <c r="E105" t="s">
        <v>254</v>
      </c>
      <c r="F105" t="s">
        <v>254</v>
      </c>
      <c r="G105">
        <v>1775680</v>
      </c>
      <c r="H105" t="s">
        <v>254</v>
      </c>
      <c r="I105" t="s">
        <v>254</v>
      </c>
      <c r="J105" t="e">
        <v>#VALUE!</v>
      </c>
      <c r="K105">
        <v>0</v>
      </c>
      <c r="L105" t="s">
        <v>254</v>
      </c>
      <c r="M105" t="s">
        <v>254</v>
      </c>
      <c r="N105" t="e">
        <v>#VALUE!</v>
      </c>
      <c r="O105" t="e">
        <v>#VALUE!</v>
      </c>
      <c r="P105" t="e">
        <v>#VALUE!</v>
      </c>
      <c r="Q105" t="e">
        <v>#VALUE!</v>
      </c>
      <c r="R105">
        <v>0</v>
      </c>
      <c r="S105">
        <v>0</v>
      </c>
      <c r="T105">
        <v>0</v>
      </c>
      <c r="U105" t="e">
        <v>#VALUE!</v>
      </c>
      <c r="V105" t="e">
        <v>#VALUE!</v>
      </c>
      <c r="W105" t="e">
        <v>#VALUE!</v>
      </c>
    </row>
    <row r="106" spans="1:23" x14ac:dyDescent="0.25">
      <c r="A106" t="s">
        <v>111</v>
      </c>
      <c r="B106" t="s">
        <v>372</v>
      </c>
      <c r="C106" t="s">
        <v>261</v>
      </c>
      <c r="D106" t="s">
        <v>256</v>
      </c>
      <c r="E106" t="s">
        <v>358</v>
      </c>
      <c r="F106" t="s">
        <v>254</v>
      </c>
      <c r="G106">
        <v>2991580</v>
      </c>
      <c r="H106">
        <v>4832793</v>
      </c>
      <c r="I106">
        <v>100</v>
      </c>
      <c r="J106">
        <v>0</v>
      </c>
      <c r="K106">
        <v>0</v>
      </c>
      <c r="L106">
        <v>373.08868501529054</v>
      </c>
      <c r="M106" t="s">
        <v>254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8414741839.5762243</v>
      </c>
      <c r="T106">
        <v>126221127593.64337</v>
      </c>
      <c r="U106">
        <v>0</v>
      </c>
      <c r="V106">
        <v>0</v>
      </c>
      <c r="W106">
        <v>0</v>
      </c>
    </row>
    <row r="107" spans="1:23" x14ac:dyDescent="0.25">
      <c r="A107" t="s">
        <v>112</v>
      </c>
      <c r="B107" t="s">
        <v>373</v>
      </c>
      <c r="C107" t="s">
        <v>248</v>
      </c>
      <c r="D107" t="s">
        <v>253</v>
      </c>
      <c r="E107" t="s">
        <v>271</v>
      </c>
      <c r="F107" t="s">
        <v>254</v>
      </c>
      <c r="G107">
        <v>5447900</v>
      </c>
      <c r="H107">
        <v>6871058</v>
      </c>
      <c r="I107">
        <v>91.8</v>
      </c>
      <c r="J107">
        <v>563426.75600000052</v>
      </c>
      <c r="K107">
        <v>563426.75600000052</v>
      </c>
      <c r="L107">
        <v>319.34731934731934</v>
      </c>
      <c r="M107">
        <v>319.34731934731934</v>
      </c>
      <c r="N107">
        <v>179928824.17715633</v>
      </c>
      <c r="O107">
        <v>14528352.908184487</v>
      </c>
      <c r="P107">
        <v>21792529.362276729</v>
      </c>
      <c r="Q107">
        <v>201721353.53943306</v>
      </c>
      <c r="R107">
        <v>201721353.53943306</v>
      </c>
      <c r="S107">
        <v>426697843.76135385</v>
      </c>
      <c r="T107">
        <v>6400467656.4203081</v>
      </c>
      <c r="U107">
        <v>3.1516658526832241E-2</v>
      </c>
      <c r="V107">
        <v>1.0505552842277412E-2</v>
      </c>
      <c r="W107">
        <v>9.4549975580496728E-2</v>
      </c>
    </row>
    <row r="108" spans="1:23" x14ac:dyDescent="0.25">
      <c r="A108" t="s">
        <v>113</v>
      </c>
      <c r="B108" t="s">
        <v>374</v>
      </c>
      <c r="C108" t="s">
        <v>270</v>
      </c>
      <c r="D108" t="s">
        <v>259</v>
      </c>
      <c r="E108" t="s">
        <v>298</v>
      </c>
      <c r="F108" t="s">
        <v>254</v>
      </c>
      <c r="G108">
        <v>6395713</v>
      </c>
      <c r="H108">
        <v>8806260</v>
      </c>
      <c r="I108">
        <v>58.7</v>
      </c>
      <c r="J108">
        <v>3636985.3799999994</v>
      </c>
      <c r="K108">
        <v>3636985.3799999994</v>
      </c>
      <c r="L108">
        <v>140.0738998992274</v>
      </c>
      <c r="M108" t="s">
        <v>254</v>
      </c>
      <c r="N108">
        <v>509446726.05307347</v>
      </c>
      <c r="O108">
        <v>41135275.895155415</v>
      </c>
      <c r="P108">
        <v>61702913.842733122</v>
      </c>
      <c r="Q108">
        <v>571149639.89580655</v>
      </c>
      <c r="R108">
        <v>571149639.89580655</v>
      </c>
      <c r="S108">
        <v>0</v>
      </c>
      <c r="T108">
        <v>0</v>
      </c>
      <c r="U108" t="e">
        <v>#DIV/0!</v>
      </c>
      <c r="V108" t="e">
        <v>#DIV/0!</v>
      </c>
      <c r="W108" t="e">
        <v>#DIV/0!</v>
      </c>
    </row>
    <row r="109" spans="1:23" x14ac:dyDescent="0.25">
      <c r="A109" t="s">
        <v>114</v>
      </c>
      <c r="B109" t="s">
        <v>375</v>
      </c>
      <c r="C109" t="s">
        <v>261</v>
      </c>
      <c r="D109" t="s">
        <v>253</v>
      </c>
      <c r="E109" t="s">
        <v>254</v>
      </c>
      <c r="F109" t="s">
        <v>254</v>
      </c>
      <c r="G109">
        <v>2097555</v>
      </c>
      <c r="H109">
        <v>1855822</v>
      </c>
      <c r="I109" t="s">
        <v>254</v>
      </c>
      <c r="J109" t="e">
        <v>#VALUE!</v>
      </c>
      <c r="K109">
        <v>0</v>
      </c>
      <c r="L109" t="s">
        <v>254</v>
      </c>
      <c r="M109" t="s">
        <v>254</v>
      </c>
      <c r="N109" t="e">
        <v>#VALUE!</v>
      </c>
      <c r="O109" t="e">
        <v>#VALUE!</v>
      </c>
      <c r="P109" t="e">
        <v>#VALUE!</v>
      </c>
      <c r="Q109" t="e">
        <v>#VALUE!</v>
      </c>
      <c r="R109">
        <v>0</v>
      </c>
      <c r="S109">
        <v>0</v>
      </c>
      <c r="T109">
        <v>0</v>
      </c>
      <c r="U109" t="e">
        <v>#VALUE!</v>
      </c>
      <c r="V109" t="e">
        <v>#VALUE!</v>
      </c>
      <c r="W109" t="e">
        <v>#VALUE!</v>
      </c>
    </row>
    <row r="110" spans="1:23" x14ac:dyDescent="0.25">
      <c r="A110" t="s">
        <v>115</v>
      </c>
      <c r="B110" t="s">
        <v>376</v>
      </c>
      <c r="C110" t="s">
        <v>252</v>
      </c>
      <c r="D110" t="s">
        <v>256</v>
      </c>
      <c r="E110" t="s">
        <v>358</v>
      </c>
      <c r="F110" t="s">
        <v>254</v>
      </c>
      <c r="G110">
        <v>4341092</v>
      </c>
      <c r="H110">
        <v>5171981</v>
      </c>
      <c r="I110" t="s">
        <v>254</v>
      </c>
      <c r="J110" t="e">
        <v>#VALUE!</v>
      </c>
      <c r="K110">
        <v>0</v>
      </c>
      <c r="L110">
        <v>632.23140495867767</v>
      </c>
      <c r="M110" t="s">
        <v>254</v>
      </c>
      <c r="N110" t="e">
        <v>#VALUE!</v>
      </c>
      <c r="O110" t="e">
        <v>#VALUE!</v>
      </c>
      <c r="P110" t="e">
        <v>#VALUE!</v>
      </c>
      <c r="Q110" t="e">
        <v>#VALUE!</v>
      </c>
      <c r="R110">
        <v>0</v>
      </c>
      <c r="S110">
        <v>1721850746.2686565</v>
      </c>
      <c r="T110">
        <v>25827761194.029846</v>
      </c>
      <c r="U110" t="e">
        <v>#VALUE!</v>
      </c>
      <c r="V110" t="e">
        <v>#VALUE!</v>
      </c>
      <c r="W110" t="e">
        <v>#VALUE!</v>
      </c>
    </row>
    <row r="111" spans="1:23" x14ac:dyDescent="0.25">
      <c r="A111" t="s">
        <v>116</v>
      </c>
      <c r="B111" t="s">
        <v>377</v>
      </c>
      <c r="C111" t="s">
        <v>270</v>
      </c>
      <c r="D111" t="s">
        <v>263</v>
      </c>
      <c r="E111" t="s">
        <v>264</v>
      </c>
      <c r="F111" t="s">
        <v>254</v>
      </c>
      <c r="G111">
        <v>2008921</v>
      </c>
      <c r="H111">
        <v>2419217</v>
      </c>
      <c r="I111">
        <v>28.7</v>
      </c>
      <c r="J111">
        <v>1724901.7210000001</v>
      </c>
      <c r="K111">
        <v>1724901.7210000001</v>
      </c>
      <c r="L111">
        <v>91.748768472906406</v>
      </c>
      <c r="M111" t="s">
        <v>254</v>
      </c>
      <c r="N111">
        <v>158257608.63854682</v>
      </c>
      <c r="O111">
        <v>12778510.609519463</v>
      </c>
      <c r="P111">
        <v>19167765.914279193</v>
      </c>
      <c r="Q111">
        <v>177425374.55282602</v>
      </c>
      <c r="R111">
        <v>177425374.55282602</v>
      </c>
      <c r="S111">
        <v>18493328.287063185</v>
      </c>
      <c r="T111">
        <v>277399924.30594778</v>
      </c>
      <c r="U111">
        <v>0.63960138055820592</v>
      </c>
      <c r="V111">
        <v>0.21320046018606864</v>
      </c>
      <c r="W111">
        <v>1.9188041416746175</v>
      </c>
    </row>
    <row r="112" spans="1:23" x14ac:dyDescent="0.25">
      <c r="A112" t="s">
        <v>117</v>
      </c>
      <c r="B112" t="s">
        <v>378</v>
      </c>
      <c r="C112" t="s">
        <v>248</v>
      </c>
      <c r="D112" t="s">
        <v>263</v>
      </c>
      <c r="E112" t="s">
        <v>264</v>
      </c>
      <c r="F112" t="s">
        <v>254</v>
      </c>
      <c r="G112">
        <v>3957990</v>
      </c>
      <c r="H112">
        <v>6395182</v>
      </c>
      <c r="I112">
        <v>16.3</v>
      </c>
      <c r="J112">
        <v>5352767.3339999998</v>
      </c>
      <c r="K112">
        <v>5352767.3339999998</v>
      </c>
      <c r="L112">
        <v>58.331153544336907</v>
      </c>
      <c r="M112" t="s">
        <v>254</v>
      </c>
      <c r="N112">
        <v>312233093.24666488</v>
      </c>
      <c r="O112">
        <v>25211261.114201955</v>
      </c>
      <c r="P112">
        <v>37816891.67130293</v>
      </c>
      <c r="Q112">
        <v>350049984.9179678</v>
      </c>
      <c r="R112">
        <v>350049984.9179678</v>
      </c>
      <c r="S112">
        <v>0</v>
      </c>
      <c r="T112">
        <v>0</v>
      </c>
      <c r="U112" t="e">
        <v>#DIV/0!</v>
      </c>
      <c r="V112" t="e">
        <v>#DIV/0!</v>
      </c>
      <c r="W112" t="e">
        <v>#DIV/0!</v>
      </c>
    </row>
    <row r="113" spans="1:23" x14ac:dyDescent="0.25">
      <c r="A113" t="s">
        <v>118</v>
      </c>
      <c r="B113" t="s">
        <v>379</v>
      </c>
      <c r="C113" t="s">
        <v>252</v>
      </c>
      <c r="D113" t="s">
        <v>256</v>
      </c>
      <c r="E113" t="s">
        <v>257</v>
      </c>
      <c r="F113" t="s">
        <v>254</v>
      </c>
      <c r="G113">
        <v>6040612</v>
      </c>
      <c r="H113">
        <v>7459411</v>
      </c>
      <c r="I113">
        <v>96.6</v>
      </c>
      <c r="J113">
        <v>253619.97400000022</v>
      </c>
      <c r="K113">
        <v>253619.97400000022</v>
      </c>
      <c r="L113">
        <v>206.60459986375579</v>
      </c>
      <c r="M113">
        <v>206.60459986375579</v>
      </c>
      <c r="N113">
        <v>52399053.245726191</v>
      </c>
      <c r="O113">
        <v>4230961.5543261608</v>
      </c>
      <c r="P113">
        <v>6346442.3314892408</v>
      </c>
      <c r="Q113">
        <v>58745495.577215433</v>
      </c>
      <c r="R113">
        <v>58745495.577215433</v>
      </c>
      <c r="S113">
        <v>6608367540.2589207</v>
      </c>
      <c r="T113">
        <v>99125513103.883804</v>
      </c>
      <c r="U113">
        <v>5.9263749298982184E-4</v>
      </c>
      <c r="V113">
        <v>1.9754583099660728E-4</v>
      </c>
      <c r="W113">
        <v>1.7779124789694656E-3</v>
      </c>
    </row>
    <row r="114" spans="1:23" x14ac:dyDescent="0.25">
      <c r="A114" t="s">
        <v>119</v>
      </c>
      <c r="B114" t="s">
        <v>380</v>
      </c>
      <c r="C114" t="s">
        <v>261</v>
      </c>
      <c r="D114" t="s">
        <v>253</v>
      </c>
      <c r="E114" t="s">
        <v>254</v>
      </c>
      <c r="F114" t="s">
        <v>254</v>
      </c>
      <c r="G114">
        <v>36120</v>
      </c>
      <c r="H114">
        <v>41314</v>
      </c>
      <c r="I114" t="s">
        <v>254</v>
      </c>
      <c r="J114" t="e">
        <v>#VALUE!</v>
      </c>
      <c r="K114">
        <v>0</v>
      </c>
      <c r="L114" t="s">
        <v>254</v>
      </c>
      <c r="M114" t="s">
        <v>254</v>
      </c>
      <c r="N114" t="e">
        <v>#VALUE!</v>
      </c>
      <c r="O114" t="e">
        <v>#VALUE!</v>
      </c>
      <c r="P114" t="e">
        <v>#VALUE!</v>
      </c>
      <c r="Q114" t="e">
        <v>#VALUE!</v>
      </c>
      <c r="R114">
        <v>0</v>
      </c>
      <c r="S114" t="e">
        <v>#N/A</v>
      </c>
      <c r="T114" t="e">
        <v>#N/A</v>
      </c>
      <c r="U114" t="e">
        <v>#VALUE!</v>
      </c>
      <c r="V114" t="e">
        <v>#VALUE!</v>
      </c>
      <c r="W114" t="e">
        <v>#VALUE!</v>
      </c>
    </row>
    <row r="115" spans="1:23" x14ac:dyDescent="0.25">
      <c r="A115" t="s">
        <v>120</v>
      </c>
      <c r="B115" t="s">
        <v>381</v>
      </c>
      <c r="C115" t="s">
        <v>261</v>
      </c>
      <c r="D115" t="s">
        <v>253</v>
      </c>
      <c r="E115" t="s">
        <v>254</v>
      </c>
      <c r="F115" t="s">
        <v>298</v>
      </c>
      <c r="G115">
        <v>3097282</v>
      </c>
      <c r="H115">
        <v>2816749</v>
      </c>
      <c r="I115">
        <v>93.4</v>
      </c>
      <c r="J115">
        <v>185905.43399999986</v>
      </c>
      <c r="K115">
        <v>185905.43399999986</v>
      </c>
      <c r="L115">
        <v>76.733547934264351</v>
      </c>
      <c r="M115">
        <v>76.733547934264351</v>
      </c>
      <c r="N115">
        <v>14265183.531079207</v>
      </c>
      <c r="O115">
        <v>1151842.2442169904</v>
      </c>
      <c r="P115">
        <v>1727763.3663254855</v>
      </c>
      <c r="Q115">
        <v>15992946.897404693</v>
      </c>
      <c r="R115">
        <v>15992946.897404693</v>
      </c>
      <c r="S115">
        <v>0</v>
      </c>
      <c r="T115">
        <v>0</v>
      </c>
      <c r="U115" t="e">
        <v>#DIV/0!</v>
      </c>
      <c r="V115" t="e">
        <v>#DIV/0!</v>
      </c>
      <c r="W115" t="e">
        <v>#DIV/0!</v>
      </c>
    </row>
    <row r="116" spans="1:23" x14ac:dyDescent="0.25">
      <c r="A116" t="s">
        <v>121</v>
      </c>
      <c r="B116" t="s">
        <v>382</v>
      </c>
      <c r="C116" t="s">
        <v>274</v>
      </c>
      <c r="D116" t="s">
        <v>253</v>
      </c>
      <c r="E116" t="s">
        <v>254</v>
      </c>
      <c r="F116" t="s">
        <v>254</v>
      </c>
      <c r="G116">
        <v>506953</v>
      </c>
      <c r="H116">
        <v>636826</v>
      </c>
      <c r="I116">
        <v>100</v>
      </c>
      <c r="J116">
        <v>0</v>
      </c>
      <c r="K116">
        <v>0</v>
      </c>
      <c r="L116" t="s">
        <v>254</v>
      </c>
      <c r="M116" t="s">
        <v>254</v>
      </c>
      <c r="N116" t="e">
        <v>#VALUE!</v>
      </c>
      <c r="O116" t="e">
        <v>#VALUE!</v>
      </c>
      <c r="P116" t="e">
        <v>#VALUE!</v>
      </c>
      <c r="Q116" t="e">
        <v>#VALUE!</v>
      </c>
      <c r="R116">
        <v>0</v>
      </c>
      <c r="S116">
        <v>0</v>
      </c>
      <c r="T116">
        <v>0</v>
      </c>
      <c r="U116" t="e">
        <v>#VALUE!</v>
      </c>
      <c r="V116" t="e">
        <v>#VALUE!</v>
      </c>
      <c r="W116" t="e">
        <v>#VALUE!</v>
      </c>
    </row>
    <row r="117" spans="1:23" x14ac:dyDescent="0.25">
      <c r="A117" t="s">
        <v>122</v>
      </c>
      <c r="B117" t="s">
        <v>383</v>
      </c>
      <c r="C117" t="s">
        <v>261</v>
      </c>
      <c r="D117" t="s">
        <v>259</v>
      </c>
      <c r="E117" t="s">
        <v>254</v>
      </c>
      <c r="F117" t="s">
        <v>254</v>
      </c>
      <c r="G117">
        <v>534626</v>
      </c>
      <c r="H117">
        <v>701551</v>
      </c>
      <c r="I117" t="s">
        <v>254</v>
      </c>
      <c r="J117" t="e">
        <v>#VALUE!</v>
      </c>
      <c r="K117">
        <v>0</v>
      </c>
      <c r="L117" t="s">
        <v>254</v>
      </c>
      <c r="M117" t="s">
        <v>254</v>
      </c>
      <c r="N117" t="e">
        <v>#VALUE!</v>
      </c>
      <c r="O117" t="e">
        <v>#VALUE!</v>
      </c>
      <c r="P117" t="e">
        <v>#VALUE!</v>
      </c>
      <c r="Q117" t="e">
        <v>#VALUE!</v>
      </c>
      <c r="R117">
        <v>0</v>
      </c>
      <c r="S117" t="e">
        <v>#N/A</v>
      </c>
      <c r="T117" t="e">
        <v>#N/A</v>
      </c>
      <c r="U117" t="e">
        <v>#VALUE!</v>
      </c>
      <c r="V117" t="e">
        <v>#VALUE!</v>
      </c>
      <c r="W117" t="e">
        <v>#VALUE!</v>
      </c>
    </row>
    <row r="118" spans="1:23" x14ac:dyDescent="0.25">
      <c r="A118" t="s">
        <v>123</v>
      </c>
      <c r="B118" t="s">
        <v>384</v>
      </c>
      <c r="C118" t="s">
        <v>252</v>
      </c>
      <c r="D118" t="s">
        <v>253</v>
      </c>
      <c r="E118" t="s">
        <v>254</v>
      </c>
      <c r="F118" t="s">
        <v>298</v>
      </c>
      <c r="G118">
        <v>2102216</v>
      </c>
      <c r="H118">
        <v>2068730</v>
      </c>
      <c r="I118">
        <v>91.1</v>
      </c>
      <c r="J118">
        <v>184116.97000000018</v>
      </c>
      <c r="K118">
        <v>184116.97000000018</v>
      </c>
      <c r="L118">
        <v>76.733547934264351</v>
      </c>
      <c r="M118">
        <v>76.733547934264351</v>
      </c>
      <c r="N118">
        <v>14127948.343006525</v>
      </c>
      <c r="O118">
        <v>1140761.1889560618</v>
      </c>
      <c r="P118">
        <v>1711141.7834340928</v>
      </c>
      <c r="Q118">
        <v>15839090.126440618</v>
      </c>
      <c r="R118">
        <v>15839090.126440618</v>
      </c>
      <c r="S118">
        <v>0</v>
      </c>
      <c r="T118">
        <v>0</v>
      </c>
      <c r="U118" t="e">
        <v>#DIV/0!</v>
      </c>
      <c r="V118" t="e">
        <v>#DIV/0!</v>
      </c>
      <c r="W118" t="e">
        <v>#DIV/0!</v>
      </c>
    </row>
    <row r="119" spans="1:23" x14ac:dyDescent="0.25">
      <c r="A119" t="s">
        <v>124</v>
      </c>
      <c r="B119" t="s">
        <v>385</v>
      </c>
      <c r="C119" t="s">
        <v>248</v>
      </c>
      <c r="D119" t="s">
        <v>263</v>
      </c>
      <c r="E119" t="s">
        <v>264</v>
      </c>
      <c r="F119" t="s">
        <v>254</v>
      </c>
      <c r="G119">
        <v>21079532</v>
      </c>
      <c r="H119">
        <v>36000163</v>
      </c>
      <c r="I119">
        <v>13.4</v>
      </c>
      <c r="J119">
        <v>31176141.158</v>
      </c>
      <c r="K119">
        <v>31176141.158</v>
      </c>
      <c r="L119">
        <v>93.882924853149689</v>
      </c>
      <c r="M119" t="s">
        <v>254</v>
      </c>
      <c r="N119">
        <v>2926907317.5477009</v>
      </c>
      <c r="O119">
        <v>236333131.35538909</v>
      </c>
      <c r="P119">
        <v>354499697.03308362</v>
      </c>
      <c r="Q119">
        <v>3281407014.5807843</v>
      </c>
      <c r="R119">
        <v>3281407014.5807843</v>
      </c>
      <c r="S119">
        <v>87299361.357448742</v>
      </c>
      <c r="T119">
        <v>1309490420.3617311</v>
      </c>
      <c r="U119">
        <v>2.5058656127276859</v>
      </c>
      <c r="V119">
        <v>0.83528853757589538</v>
      </c>
      <c r="W119">
        <v>7.5175968381830582</v>
      </c>
    </row>
    <row r="120" spans="1:23" x14ac:dyDescent="0.25">
      <c r="A120" t="s">
        <v>125</v>
      </c>
      <c r="B120" t="s">
        <v>386</v>
      </c>
      <c r="C120" t="s">
        <v>248</v>
      </c>
      <c r="D120" t="s">
        <v>263</v>
      </c>
      <c r="E120" t="s">
        <v>264</v>
      </c>
      <c r="F120" t="s">
        <v>254</v>
      </c>
      <c r="G120">
        <v>15013694</v>
      </c>
      <c r="H120">
        <v>25959551</v>
      </c>
      <c r="I120">
        <v>10.3</v>
      </c>
      <c r="J120">
        <v>23285717.247000001</v>
      </c>
      <c r="K120">
        <v>23285717.247000001</v>
      </c>
      <c r="L120">
        <v>33.840587421517505</v>
      </c>
      <c r="M120" t="s">
        <v>254</v>
      </c>
      <c r="N120">
        <v>788002350.16984141</v>
      </c>
      <c r="O120">
        <v>63627249.764463842</v>
      </c>
      <c r="P120">
        <v>95440874.646695763</v>
      </c>
      <c r="Q120">
        <v>883443224.81653714</v>
      </c>
      <c r="R120">
        <v>883443224.81653714</v>
      </c>
      <c r="S120">
        <v>86377871.75346376</v>
      </c>
      <c r="T120">
        <v>1295668076.3019564</v>
      </c>
      <c r="U120">
        <v>0.68184378466591933</v>
      </c>
      <c r="V120">
        <v>0.22728126155530645</v>
      </c>
      <c r="W120">
        <v>2.0455313539977582</v>
      </c>
    </row>
    <row r="121" spans="1:23" x14ac:dyDescent="0.25">
      <c r="A121" t="s">
        <v>126</v>
      </c>
      <c r="B121" t="s">
        <v>387</v>
      </c>
      <c r="C121" t="s">
        <v>252</v>
      </c>
      <c r="D121" t="s">
        <v>259</v>
      </c>
      <c r="E121" t="s">
        <v>298</v>
      </c>
      <c r="F121" t="s">
        <v>254</v>
      </c>
      <c r="G121">
        <v>28275835</v>
      </c>
      <c r="H121">
        <v>36845517</v>
      </c>
      <c r="I121">
        <v>95.7</v>
      </c>
      <c r="J121">
        <v>1584357.2309999974</v>
      </c>
      <c r="K121">
        <v>1584357.2309999974</v>
      </c>
      <c r="L121">
        <v>203.22108345534406</v>
      </c>
      <c r="M121" t="s">
        <v>254</v>
      </c>
      <c r="N121">
        <v>321974793.06412828</v>
      </c>
      <c r="O121">
        <v>25997854.665963039</v>
      </c>
      <c r="P121">
        <v>38996781.998944558</v>
      </c>
      <c r="Q121">
        <v>360971575.06307286</v>
      </c>
      <c r="R121">
        <v>360971575.06307286</v>
      </c>
      <c r="S121">
        <v>4653630279.7327261</v>
      </c>
      <c r="T121">
        <v>69804454195.990891</v>
      </c>
      <c r="U121">
        <v>5.1711825444486423E-3</v>
      </c>
      <c r="V121">
        <v>1.7237275148162142E-3</v>
      </c>
      <c r="W121">
        <v>1.5513547633345925E-2</v>
      </c>
    </row>
    <row r="122" spans="1:23" x14ac:dyDescent="0.25">
      <c r="A122" t="s">
        <v>127</v>
      </c>
      <c r="B122" t="s">
        <v>388</v>
      </c>
      <c r="C122" t="s">
        <v>252</v>
      </c>
      <c r="D122" t="s">
        <v>249</v>
      </c>
      <c r="E122" t="s">
        <v>250</v>
      </c>
      <c r="F122" t="s">
        <v>254</v>
      </c>
      <c r="G122">
        <v>325694</v>
      </c>
      <c r="H122">
        <v>435873</v>
      </c>
      <c r="I122">
        <v>97.3</v>
      </c>
      <c r="J122">
        <v>11768.571000000011</v>
      </c>
      <c r="K122">
        <v>11768.571000000011</v>
      </c>
      <c r="L122">
        <v>200</v>
      </c>
      <c r="M122" t="s">
        <v>254</v>
      </c>
      <c r="N122">
        <v>2353714.200000002</v>
      </c>
      <c r="O122">
        <v>190050.65307900016</v>
      </c>
      <c r="P122">
        <v>285075.97961850022</v>
      </c>
      <c r="Q122">
        <v>2638790.179618502</v>
      </c>
      <c r="R122">
        <v>2638790.179618502</v>
      </c>
      <c r="S122">
        <v>4054799.2790326569</v>
      </c>
      <c r="T122">
        <v>60821989.185489856</v>
      </c>
      <c r="U122">
        <v>4.338546329964544E-2</v>
      </c>
      <c r="V122">
        <v>1.4461821099881814E-2</v>
      </c>
      <c r="W122">
        <v>0.13015638989893633</v>
      </c>
    </row>
    <row r="123" spans="1:23" x14ac:dyDescent="0.25">
      <c r="A123" t="s">
        <v>128</v>
      </c>
      <c r="B123" t="s">
        <v>389</v>
      </c>
      <c r="C123" t="s">
        <v>248</v>
      </c>
      <c r="D123" t="s">
        <v>263</v>
      </c>
      <c r="E123" t="s">
        <v>264</v>
      </c>
      <c r="F123" t="s">
        <v>254</v>
      </c>
      <c r="G123">
        <v>13985961</v>
      </c>
      <c r="H123">
        <v>26034111</v>
      </c>
      <c r="I123">
        <v>21.3</v>
      </c>
      <c r="J123">
        <v>20488845.357000001</v>
      </c>
      <c r="K123">
        <v>20488845.357000001</v>
      </c>
      <c r="L123">
        <v>72.725736971027956</v>
      </c>
      <c r="M123" t="s">
        <v>254</v>
      </c>
      <c r="N123">
        <v>1490066378.2732494</v>
      </c>
      <c r="O123">
        <v>120315409.71367352</v>
      </c>
      <c r="P123">
        <v>180473114.57051027</v>
      </c>
      <c r="Q123">
        <v>1670539492.8437595</v>
      </c>
      <c r="R123">
        <v>1670539492.8437595</v>
      </c>
      <c r="S123">
        <v>87627085.517901406</v>
      </c>
      <c r="T123">
        <v>1314406282.7685211</v>
      </c>
      <c r="U123">
        <v>1.2709460649603093</v>
      </c>
      <c r="V123">
        <v>0.42364868832010316</v>
      </c>
      <c r="W123">
        <v>3.812838194880928</v>
      </c>
    </row>
    <row r="124" spans="1:23" x14ac:dyDescent="0.25">
      <c r="A124" t="s">
        <v>129</v>
      </c>
      <c r="B124" t="s">
        <v>390</v>
      </c>
      <c r="C124" t="s">
        <v>261</v>
      </c>
      <c r="D124" t="s">
        <v>256</v>
      </c>
      <c r="E124" t="s">
        <v>254</v>
      </c>
      <c r="F124" t="s">
        <v>254</v>
      </c>
      <c r="G124">
        <v>414508</v>
      </c>
      <c r="H124">
        <v>436792</v>
      </c>
      <c r="I124">
        <v>100</v>
      </c>
      <c r="J124">
        <v>0</v>
      </c>
      <c r="K124">
        <v>0</v>
      </c>
      <c r="L124" t="s">
        <v>254</v>
      </c>
      <c r="M124" t="s">
        <v>254</v>
      </c>
      <c r="N124" t="e">
        <v>#VALUE!</v>
      </c>
      <c r="O124" t="e">
        <v>#VALUE!</v>
      </c>
      <c r="P124" t="e">
        <v>#VALUE!</v>
      </c>
      <c r="Q124" t="e">
        <v>#VALUE!</v>
      </c>
      <c r="R124">
        <v>0</v>
      </c>
      <c r="S124">
        <v>0</v>
      </c>
      <c r="T124">
        <v>0</v>
      </c>
      <c r="U124" t="e">
        <v>#VALUE!</v>
      </c>
      <c r="V124" t="e">
        <v>#VALUE!</v>
      </c>
      <c r="W124" t="e">
        <v>#VALUE!</v>
      </c>
    </row>
    <row r="125" spans="1:23" x14ac:dyDescent="0.25">
      <c r="A125" t="s">
        <v>130</v>
      </c>
      <c r="B125" t="s">
        <v>391</v>
      </c>
      <c r="C125" t="s">
        <v>252</v>
      </c>
      <c r="D125" t="s">
        <v>259</v>
      </c>
      <c r="E125" t="s">
        <v>254</v>
      </c>
      <c r="F125" t="s">
        <v>332</v>
      </c>
      <c r="G125">
        <v>52428</v>
      </c>
      <c r="H125">
        <v>58101</v>
      </c>
      <c r="I125">
        <v>75.2</v>
      </c>
      <c r="J125">
        <v>14409.048000000001</v>
      </c>
      <c r="K125">
        <v>14409.048000000001</v>
      </c>
      <c r="L125">
        <v>123.43837404437815</v>
      </c>
      <c r="M125">
        <v>123.43837404437815</v>
      </c>
      <c r="N125">
        <v>1778629.4566473989</v>
      </c>
      <c r="O125">
        <v>143615.43547699423</v>
      </c>
      <c r="P125">
        <v>215423.15321549133</v>
      </c>
      <c r="Q125">
        <v>1994052.6098628901</v>
      </c>
      <c r="R125">
        <v>1994052.6098628901</v>
      </c>
      <c r="S125" t="e">
        <v>#N/A</v>
      </c>
      <c r="T125" t="e">
        <v>#N/A</v>
      </c>
      <c r="U125" t="e">
        <v>#N/A</v>
      </c>
      <c r="V125" t="e">
        <v>#N/A</v>
      </c>
      <c r="W125" t="e">
        <v>#N/A</v>
      </c>
    </row>
    <row r="126" spans="1:23" x14ac:dyDescent="0.25">
      <c r="A126" t="s">
        <v>131</v>
      </c>
      <c r="B126" t="s">
        <v>392</v>
      </c>
      <c r="C126" t="s">
        <v>270</v>
      </c>
      <c r="D126" t="s">
        <v>263</v>
      </c>
      <c r="E126" t="s">
        <v>264</v>
      </c>
      <c r="F126" t="s">
        <v>254</v>
      </c>
      <c r="G126">
        <v>3609420</v>
      </c>
      <c r="H126">
        <v>5640323</v>
      </c>
      <c r="I126">
        <v>26.5</v>
      </c>
      <c r="J126">
        <v>4145637.4049999998</v>
      </c>
      <c r="K126">
        <v>4145637.4049999998</v>
      </c>
      <c r="L126">
        <v>104.07876230661041</v>
      </c>
      <c r="M126" t="s">
        <v>254</v>
      </c>
      <c r="N126">
        <v>431472810.0843882</v>
      </c>
      <c r="O126">
        <v>34839272.050263926</v>
      </c>
      <c r="P126">
        <v>52258908.07539589</v>
      </c>
      <c r="Q126">
        <v>483731718.15978408</v>
      </c>
      <c r="R126">
        <v>483731718.15978408</v>
      </c>
      <c r="S126">
        <v>58194635.546573848</v>
      </c>
      <c r="T126">
        <v>872919533.19860768</v>
      </c>
      <c r="U126">
        <v>0.55415384782061561</v>
      </c>
      <c r="V126">
        <v>0.18471794927353852</v>
      </c>
      <c r="W126">
        <v>1.6624615434618468</v>
      </c>
    </row>
    <row r="127" spans="1:23" x14ac:dyDescent="0.25">
      <c r="A127" t="s">
        <v>132</v>
      </c>
      <c r="B127" t="s">
        <v>393</v>
      </c>
      <c r="C127" t="s">
        <v>252</v>
      </c>
      <c r="D127" t="s">
        <v>263</v>
      </c>
      <c r="E127" t="s">
        <v>264</v>
      </c>
      <c r="F127" t="s">
        <v>254</v>
      </c>
      <c r="G127">
        <v>1280924</v>
      </c>
      <c r="H127">
        <v>1287944</v>
      </c>
      <c r="I127">
        <v>90.5</v>
      </c>
      <c r="J127">
        <v>122354.67999999996</v>
      </c>
      <c r="K127">
        <v>122354.67999999996</v>
      </c>
      <c r="L127">
        <v>122.22222222222223</v>
      </c>
      <c r="M127" t="s">
        <v>254</v>
      </c>
      <c r="N127">
        <v>14954460.888888884</v>
      </c>
      <c r="O127">
        <v>1207497.944473333</v>
      </c>
      <c r="P127">
        <v>1811246.9167099993</v>
      </c>
      <c r="Q127">
        <v>16765707.805598883</v>
      </c>
      <c r="R127">
        <v>16765707.805598883</v>
      </c>
      <c r="S127">
        <v>0</v>
      </c>
      <c r="T127">
        <v>0</v>
      </c>
      <c r="U127" t="e">
        <v>#DIV/0!</v>
      </c>
      <c r="V127" t="e">
        <v>#DIV/0!</v>
      </c>
      <c r="W127" t="e">
        <v>#DIV/0!</v>
      </c>
    </row>
    <row r="128" spans="1:23" x14ac:dyDescent="0.25">
      <c r="A128" t="s">
        <v>133</v>
      </c>
      <c r="B128" t="s">
        <v>394</v>
      </c>
      <c r="C128" t="s">
        <v>252</v>
      </c>
      <c r="D128" t="s">
        <v>266</v>
      </c>
      <c r="E128" t="s">
        <v>267</v>
      </c>
      <c r="F128" t="s">
        <v>254</v>
      </c>
      <c r="G128">
        <v>117886404</v>
      </c>
      <c r="H128">
        <v>143662574</v>
      </c>
      <c r="I128">
        <v>83.7</v>
      </c>
      <c r="J128">
        <v>23416999.561999988</v>
      </c>
      <c r="K128">
        <v>23416999.561999988</v>
      </c>
      <c r="L128">
        <v>332.2151282328752</v>
      </c>
      <c r="M128" t="s">
        <v>254</v>
      </c>
      <c r="N128">
        <v>7779481512.3190088</v>
      </c>
      <c r="O128">
        <v>628154234.71219838</v>
      </c>
      <c r="P128">
        <v>942231352.06829762</v>
      </c>
      <c r="Q128">
        <v>8721712864.3873062</v>
      </c>
      <c r="R128">
        <v>8721712864.3873062</v>
      </c>
      <c r="S128">
        <v>0</v>
      </c>
      <c r="T128">
        <v>0</v>
      </c>
      <c r="U128" t="e">
        <v>#DIV/0!</v>
      </c>
      <c r="V128" t="e">
        <v>#DIV/0!</v>
      </c>
      <c r="W128" t="e">
        <v>#DIV/0!</v>
      </c>
    </row>
    <row r="129" spans="1:23" x14ac:dyDescent="0.25">
      <c r="A129" t="s">
        <v>134</v>
      </c>
      <c r="B129" t="s">
        <v>395</v>
      </c>
      <c r="C129" t="s">
        <v>270</v>
      </c>
      <c r="D129" t="s">
        <v>259</v>
      </c>
      <c r="E129" t="s">
        <v>254</v>
      </c>
      <c r="F129" t="s">
        <v>332</v>
      </c>
      <c r="G129">
        <v>103619</v>
      </c>
      <c r="H129">
        <v>120664</v>
      </c>
      <c r="I129">
        <v>53.2</v>
      </c>
      <c r="J129">
        <v>56470.751999999993</v>
      </c>
      <c r="K129">
        <v>56470.751999999993</v>
      </c>
      <c r="L129">
        <v>123.43837404437815</v>
      </c>
      <c r="M129">
        <v>123.43837404437815</v>
      </c>
      <c r="N129">
        <v>6970657.8079433143</v>
      </c>
      <c r="O129">
        <v>562845.76470238285</v>
      </c>
      <c r="P129">
        <v>844268.64705357433</v>
      </c>
      <c r="Q129">
        <v>7814926.4549968885</v>
      </c>
      <c r="R129">
        <v>7814926.4549968885</v>
      </c>
      <c r="S129" t="e">
        <v>#N/A</v>
      </c>
      <c r="T129" t="e">
        <v>#N/A</v>
      </c>
      <c r="U129" t="e">
        <v>#N/A</v>
      </c>
      <c r="V129" t="e">
        <v>#N/A</v>
      </c>
      <c r="W129" t="e">
        <v>#N/A</v>
      </c>
    </row>
    <row r="130" spans="1:23" x14ac:dyDescent="0.25">
      <c r="A130" t="s">
        <v>135</v>
      </c>
      <c r="B130" t="s">
        <v>396</v>
      </c>
      <c r="C130" t="s">
        <v>270</v>
      </c>
      <c r="D130" t="s">
        <v>253</v>
      </c>
      <c r="E130" t="s">
        <v>254</v>
      </c>
      <c r="F130" t="s">
        <v>298</v>
      </c>
      <c r="G130">
        <v>3562045</v>
      </c>
      <c r="H130">
        <v>3066205</v>
      </c>
      <c r="I130">
        <v>85.4</v>
      </c>
      <c r="J130">
        <v>447665.9299999997</v>
      </c>
      <c r="K130">
        <v>447665.9299999997</v>
      </c>
      <c r="L130">
        <v>76.733547934264351</v>
      </c>
      <c r="M130">
        <v>76.733547934264351</v>
      </c>
      <c r="N130">
        <v>34350995.098192006</v>
      </c>
      <c r="O130">
        <v>2773671.0992035135</v>
      </c>
      <c r="P130">
        <v>4160506.6488052704</v>
      </c>
      <c r="Q130">
        <v>38511501.746997274</v>
      </c>
      <c r="R130">
        <v>38511501.746997274</v>
      </c>
      <c r="S130">
        <v>0</v>
      </c>
      <c r="T130">
        <v>0</v>
      </c>
      <c r="U130" t="e">
        <v>#DIV/0!</v>
      </c>
      <c r="V130" t="e">
        <v>#DIV/0!</v>
      </c>
      <c r="W130" t="e">
        <v>#DIV/0!</v>
      </c>
    </row>
    <row r="131" spans="1:23" x14ac:dyDescent="0.25">
      <c r="A131" t="s">
        <v>136</v>
      </c>
      <c r="B131" t="s">
        <v>397</v>
      </c>
      <c r="C131" t="s">
        <v>261</v>
      </c>
      <c r="D131" t="s">
        <v>253</v>
      </c>
      <c r="E131" t="s">
        <v>254</v>
      </c>
      <c r="F131" t="s">
        <v>254</v>
      </c>
      <c r="G131">
        <v>36845</v>
      </c>
      <c r="H131">
        <v>43857</v>
      </c>
      <c r="I131">
        <v>100</v>
      </c>
      <c r="J131">
        <v>0</v>
      </c>
      <c r="K131">
        <v>0</v>
      </c>
      <c r="L131" t="s">
        <v>254</v>
      </c>
      <c r="M131" t="s">
        <v>254</v>
      </c>
      <c r="N131" t="e">
        <v>#VALUE!</v>
      </c>
      <c r="O131" t="e">
        <v>#VALUE!</v>
      </c>
      <c r="P131" t="e">
        <v>#VALUE!</v>
      </c>
      <c r="Q131" t="e">
        <v>#VALUE!</v>
      </c>
      <c r="R131">
        <v>0</v>
      </c>
      <c r="S131" t="e">
        <v>#N/A</v>
      </c>
      <c r="T131" t="e">
        <v>#N/A</v>
      </c>
      <c r="U131" t="e">
        <v>#VALUE!</v>
      </c>
      <c r="V131" t="e">
        <v>#VALUE!</v>
      </c>
      <c r="W131" t="e">
        <v>#VALUE!</v>
      </c>
    </row>
    <row r="132" spans="1:23" x14ac:dyDescent="0.25">
      <c r="A132" t="s">
        <v>137</v>
      </c>
      <c r="B132" t="s">
        <v>398</v>
      </c>
      <c r="C132" t="s">
        <v>270</v>
      </c>
      <c r="D132" t="s">
        <v>259</v>
      </c>
      <c r="E132" t="s">
        <v>307</v>
      </c>
      <c r="F132" t="s">
        <v>254</v>
      </c>
      <c r="G132">
        <v>2712738</v>
      </c>
      <c r="H132">
        <v>3387631</v>
      </c>
      <c r="I132">
        <v>55.1</v>
      </c>
      <c r="J132">
        <v>1521046.3189999999</v>
      </c>
      <c r="K132">
        <v>1521046.3189999999</v>
      </c>
      <c r="L132">
        <v>66.099476439790578</v>
      </c>
      <c r="M132" t="s">
        <v>254</v>
      </c>
      <c r="N132">
        <v>100540365.32657067</v>
      </c>
      <c r="O132">
        <v>8118131.7982939491</v>
      </c>
      <c r="P132">
        <v>12177197.697440924</v>
      </c>
      <c r="Q132">
        <v>112717563.0240116</v>
      </c>
      <c r="R132">
        <v>112717563.0240116</v>
      </c>
      <c r="S132">
        <v>0</v>
      </c>
      <c r="T132">
        <v>0</v>
      </c>
      <c r="U132" t="e">
        <v>#DIV/0!</v>
      </c>
      <c r="V132" t="e">
        <v>#DIV/0!</v>
      </c>
      <c r="W132" t="e">
        <v>#DIV/0!</v>
      </c>
    </row>
    <row r="133" spans="1:23" x14ac:dyDescent="0.25">
      <c r="A133" t="s">
        <v>138</v>
      </c>
      <c r="B133" t="s">
        <v>399</v>
      </c>
      <c r="C133" t="s">
        <v>252</v>
      </c>
      <c r="D133" t="s">
        <v>253</v>
      </c>
      <c r="E133" t="s">
        <v>254</v>
      </c>
      <c r="F133" t="s">
        <v>298</v>
      </c>
      <c r="G133">
        <v>620078</v>
      </c>
      <c r="H133">
        <v>607757</v>
      </c>
      <c r="I133">
        <v>90</v>
      </c>
      <c r="J133">
        <v>60775.69999999999</v>
      </c>
      <c r="K133">
        <v>60775.69999999999</v>
      </c>
      <c r="L133">
        <v>76.733547934264351</v>
      </c>
      <c r="M133">
        <v>76.733547934264351</v>
      </c>
      <c r="N133">
        <v>4663535.0891884696</v>
      </c>
      <c r="O133">
        <v>376557.14077652298</v>
      </c>
      <c r="P133">
        <v>564835.7111647845</v>
      </c>
      <c r="Q133">
        <v>5228370.8003532542</v>
      </c>
      <c r="R133">
        <v>5228370.8003532542</v>
      </c>
      <c r="S133">
        <v>0</v>
      </c>
      <c r="T133">
        <v>0</v>
      </c>
      <c r="U133" t="e">
        <v>#DIV/0!</v>
      </c>
      <c r="V133" t="e">
        <v>#DIV/0!</v>
      </c>
      <c r="W133" t="e">
        <v>#DIV/0!</v>
      </c>
    </row>
    <row r="134" spans="1:23" x14ac:dyDescent="0.25">
      <c r="A134" t="s">
        <v>139</v>
      </c>
      <c r="B134" t="s">
        <v>400</v>
      </c>
      <c r="C134" t="s">
        <v>270</v>
      </c>
      <c r="D134" t="s">
        <v>256</v>
      </c>
      <c r="E134" t="s">
        <v>257</v>
      </c>
      <c r="F134" t="s">
        <v>254</v>
      </c>
      <c r="G134">
        <v>31642360</v>
      </c>
      <c r="H134">
        <v>39190274</v>
      </c>
      <c r="I134">
        <v>73.599999999999994</v>
      </c>
      <c r="J134">
        <v>10346232.336000001</v>
      </c>
      <c r="K134">
        <v>10346232.336000001</v>
      </c>
      <c r="L134">
        <v>192.52288911495421</v>
      </c>
      <c r="M134" t="s">
        <v>254</v>
      </c>
      <c r="N134">
        <v>1991886540.7812819</v>
      </c>
      <c r="O134">
        <v>160834878.73538461</v>
      </c>
      <c r="P134">
        <v>241252318.10307691</v>
      </c>
      <c r="Q134">
        <v>2233138858.8843589</v>
      </c>
      <c r="R134">
        <v>2233138858.8843589</v>
      </c>
      <c r="S134">
        <v>599086431.44901931</v>
      </c>
      <c r="T134">
        <v>8986296471.7352905</v>
      </c>
      <c r="U134">
        <v>0.2485049170042718</v>
      </c>
      <c r="V134">
        <v>8.283497233475727E-2</v>
      </c>
      <c r="W134">
        <v>0.74551475101281539</v>
      </c>
    </row>
    <row r="135" spans="1:23" x14ac:dyDescent="0.25">
      <c r="A135" t="s">
        <v>140</v>
      </c>
      <c r="B135" t="s">
        <v>401</v>
      </c>
      <c r="C135" t="s">
        <v>248</v>
      </c>
      <c r="D135" t="s">
        <v>263</v>
      </c>
      <c r="E135" t="s">
        <v>264</v>
      </c>
      <c r="F135" t="s">
        <v>254</v>
      </c>
      <c r="G135">
        <v>23967265</v>
      </c>
      <c r="H135">
        <v>38875906</v>
      </c>
      <c r="I135">
        <v>19.8</v>
      </c>
      <c r="J135">
        <v>31178476.612000003</v>
      </c>
      <c r="K135">
        <v>31178476.612000003</v>
      </c>
      <c r="L135">
        <v>91.342407993033589</v>
      </c>
      <c r="M135" t="s">
        <v>254</v>
      </c>
      <c r="N135">
        <v>2847917131.29456</v>
      </c>
      <c r="O135">
        <v>229955068.76637924</v>
      </c>
      <c r="P135">
        <v>344932603.14956886</v>
      </c>
      <c r="Q135">
        <v>3192849734.444129</v>
      </c>
      <c r="R135">
        <v>3192849734.444129</v>
      </c>
      <c r="S135">
        <v>501151932.04455</v>
      </c>
      <c r="T135">
        <v>7517278980.6682501</v>
      </c>
      <c r="U135">
        <v>0.42473476674937771</v>
      </c>
      <c r="V135">
        <v>0.14157825558312589</v>
      </c>
      <c r="W135">
        <v>1.2742043002481329</v>
      </c>
    </row>
    <row r="136" spans="1:23" x14ac:dyDescent="0.25">
      <c r="A136" t="s">
        <v>141</v>
      </c>
      <c r="B136" t="s">
        <v>402</v>
      </c>
      <c r="C136" t="s">
        <v>248</v>
      </c>
      <c r="D136" t="s">
        <v>259</v>
      </c>
      <c r="E136" t="s">
        <v>298</v>
      </c>
      <c r="F136" t="s">
        <v>254</v>
      </c>
      <c r="G136">
        <v>51931231</v>
      </c>
      <c r="H136">
        <v>58697747</v>
      </c>
      <c r="I136">
        <v>74.7</v>
      </c>
      <c r="J136">
        <v>14850529.991</v>
      </c>
      <c r="K136">
        <v>14850529.991</v>
      </c>
      <c r="L136">
        <v>54.857225895516969</v>
      </c>
      <c r="M136" t="s">
        <v>254</v>
      </c>
      <c r="N136">
        <v>814658878.38443661</v>
      </c>
      <c r="O136">
        <v>65779631.135151334</v>
      </c>
      <c r="P136">
        <v>98669446.70272699</v>
      </c>
      <c r="Q136">
        <v>913328325.08716357</v>
      </c>
      <c r="R136">
        <v>913328325.08716357</v>
      </c>
      <c r="S136" t="e">
        <v>#N/A</v>
      </c>
      <c r="T136" t="e">
        <v>#N/A</v>
      </c>
      <c r="U136" t="e">
        <v>#N/A</v>
      </c>
      <c r="V136" t="e">
        <v>#N/A</v>
      </c>
      <c r="W136" t="e">
        <v>#N/A</v>
      </c>
    </row>
    <row r="137" spans="1:23" x14ac:dyDescent="0.25">
      <c r="A137" t="s">
        <v>142</v>
      </c>
      <c r="B137" t="s">
        <v>403</v>
      </c>
      <c r="C137" t="s">
        <v>252</v>
      </c>
      <c r="D137" t="s">
        <v>263</v>
      </c>
      <c r="E137" t="s">
        <v>264</v>
      </c>
      <c r="F137" t="s">
        <v>254</v>
      </c>
      <c r="G137">
        <v>2178967</v>
      </c>
      <c r="H137">
        <v>3042197</v>
      </c>
      <c r="I137">
        <v>31.5</v>
      </c>
      <c r="J137">
        <v>2083904.9450000001</v>
      </c>
      <c r="K137">
        <v>2083904.9450000001</v>
      </c>
      <c r="L137">
        <v>184.00940623162845</v>
      </c>
      <c r="M137" t="s">
        <v>254</v>
      </c>
      <c r="N137">
        <v>383458111.57260436</v>
      </c>
      <c r="O137">
        <v>30962325.218929939</v>
      </c>
      <c r="P137">
        <v>46443487.828394905</v>
      </c>
      <c r="Q137">
        <v>429901599.40099925</v>
      </c>
      <c r="R137">
        <v>429901599.40099925</v>
      </c>
      <c r="S137">
        <v>58666381.415427633</v>
      </c>
      <c r="T137">
        <v>879995721.23141444</v>
      </c>
      <c r="U137">
        <v>0.48852692010754339</v>
      </c>
      <c r="V137">
        <v>0.16284230670251446</v>
      </c>
      <c r="W137">
        <v>1.4655807603226301</v>
      </c>
    </row>
    <row r="138" spans="1:23" x14ac:dyDescent="0.25">
      <c r="A138" t="s">
        <v>143</v>
      </c>
      <c r="B138" t="s">
        <v>404</v>
      </c>
      <c r="C138" t="s">
        <v>248</v>
      </c>
      <c r="D138" t="s">
        <v>249</v>
      </c>
      <c r="E138" t="s">
        <v>250</v>
      </c>
      <c r="F138" t="s">
        <v>254</v>
      </c>
      <c r="G138">
        <v>26846016</v>
      </c>
      <c r="H138">
        <v>32853228.000000004</v>
      </c>
      <c r="I138">
        <v>34.1</v>
      </c>
      <c r="J138">
        <v>21650277.252000004</v>
      </c>
      <c r="K138">
        <v>21650277.252000004</v>
      </c>
      <c r="L138">
        <v>85.661559589717186</v>
      </c>
      <c r="M138" t="s">
        <v>254</v>
      </c>
      <c r="N138">
        <v>1854596514.9560969</v>
      </c>
      <c r="O138">
        <v>149749395.60013005</v>
      </c>
      <c r="P138">
        <v>224624093.40019509</v>
      </c>
      <c r="Q138">
        <v>2079220608.356292</v>
      </c>
      <c r="R138">
        <v>2079220608.356292</v>
      </c>
      <c r="S138">
        <v>0</v>
      </c>
      <c r="T138">
        <v>0</v>
      </c>
      <c r="U138" t="e">
        <v>#DIV/0!</v>
      </c>
      <c r="V138" t="e">
        <v>#DIV/0!</v>
      </c>
      <c r="W138" t="e">
        <v>#DIV/0!</v>
      </c>
    </row>
    <row r="139" spans="1:23" x14ac:dyDescent="0.25">
      <c r="A139" t="s">
        <v>144</v>
      </c>
      <c r="B139" t="s">
        <v>405</v>
      </c>
      <c r="C139" t="s">
        <v>274</v>
      </c>
      <c r="D139" t="s">
        <v>253</v>
      </c>
      <c r="E139" t="s">
        <v>254</v>
      </c>
      <c r="F139" t="s">
        <v>254</v>
      </c>
      <c r="G139">
        <v>16615394</v>
      </c>
      <c r="H139">
        <v>17268589</v>
      </c>
      <c r="I139">
        <v>100</v>
      </c>
      <c r="J139">
        <v>0</v>
      </c>
      <c r="K139">
        <v>0</v>
      </c>
      <c r="L139" t="s">
        <v>254</v>
      </c>
      <c r="M139" t="s">
        <v>254</v>
      </c>
      <c r="N139" t="e">
        <v>#VALUE!</v>
      </c>
      <c r="O139" t="e">
        <v>#VALUE!</v>
      </c>
      <c r="P139" t="e">
        <v>#VALUE!</v>
      </c>
      <c r="Q139" t="e">
        <v>#VALUE!</v>
      </c>
      <c r="R139">
        <v>0</v>
      </c>
      <c r="S139">
        <v>0</v>
      </c>
      <c r="T139">
        <v>0</v>
      </c>
      <c r="U139" t="e">
        <v>#VALUE!</v>
      </c>
      <c r="V139" t="e">
        <v>#VALUE!</v>
      </c>
      <c r="W139" t="e">
        <v>#VALUE!</v>
      </c>
    </row>
    <row r="140" spans="1:23" x14ac:dyDescent="0.25">
      <c r="A140" t="s">
        <v>145</v>
      </c>
      <c r="B140" t="s">
        <v>406</v>
      </c>
      <c r="C140" t="s">
        <v>261</v>
      </c>
      <c r="D140" t="s">
        <v>259</v>
      </c>
      <c r="E140" t="s">
        <v>254</v>
      </c>
      <c r="F140" t="s">
        <v>254</v>
      </c>
      <c r="G140">
        <v>250000</v>
      </c>
      <c r="H140">
        <v>311623</v>
      </c>
      <c r="I140">
        <v>100</v>
      </c>
      <c r="J140">
        <v>0</v>
      </c>
      <c r="K140">
        <v>0</v>
      </c>
      <c r="L140" t="s">
        <v>254</v>
      </c>
      <c r="M140" t="s">
        <v>254</v>
      </c>
      <c r="N140" t="e">
        <v>#VALUE!</v>
      </c>
      <c r="O140" t="e">
        <v>#VALUE!</v>
      </c>
      <c r="P140" t="e">
        <v>#VALUE!</v>
      </c>
      <c r="Q140" t="e">
        <v>#VALUE!</v>
      </c>
      <c r="R140">
        <v>0</v>
      </c>
      <c r="S140" t="e">
        <v>#N/A</v>
      </c>
      <c r="T140" t="e">
        <v>#N/A</v>
      </c>
      <c r="U140" t="e">
        <v>#VALUE!</v>
      </c>
      <c r="V140" t="e">
        <v>#VALUE!</v>
      </c>
      <c r="W140" t="e">
        <v>#VALUE!</v>
      </c>
    </row>
    <row r="141" spans="1:23" x14ac:dyDescent="0.25">
      <c r="A141" t="s">
        <v>146</v>
      </c>
      <c r="B141" t="s">
        <v>407</v>
      </c>
      <c r="C141" t="s">
        <v>274</v>
      </c>
      <c r="D141" t="s">
        <v>259</v>
      </c>
      <c r="E141" t="s">
        <v>254</v>
      </c>
      <c r="F141" t="s">
        <v>254</v>
      </c>
      <c r="G141">
        <v>4367800</v>
      </c>
      <c r="H141">
        <v>5208035</v>
      </c>
      <c r="I141" t="s">
        <v>254</v>
      </c>
      <c r="J141" t="e">
        <v>#VALUE!</v>
      </c>
      <c r="K141">
        <v>0</v>
      </c>
      <c r="L141" t="s">
        <v>254</v>
      </c>
      <c r="M141" t="s">
        <v>254</v>
      </c>
      <c r="N141" t="e">
        <v>#VALUE!</v>
      </c>
      <c r="O141" t="e">
        <v>#VALUE!</v>
      </c>
      <c r="P141" t="e">
        <v>#VALUE!</v>
      </c>
      <c r="Q141" t="e">
        <v>#VALUE!</v>
      </c>
      <c r="R141">
        <v>0</v>
      </c>
      <c r="S141">
        <v>129120069.29490912</v>
      </c>
      <c r="T141">
        <v>1936801039.4236369</v>
      </c>
      <c r="U141" t="e">
        <v>#VALUE!</v>
      </c>
      <c r="V141" t="e">
        <v>#VALUE!</v>
      </c>
      <c r="W141" t="e">
        <v>#VALUE!</v>
      </c>
    </row>
    <row r="142" spans="1:23" x14ac:dyDescent="0.25">
      <c r="A142" t="s">
        <v>147</v>
      </c>
      <c r="B142" t="s">
        <v>408</v>
      </c>
      <c r="C142" t="s">
        <v>270</v>
      </c>
      <c r="D142" t="s">
        <v>266</v>
      </c>
      <c r="E142" t="s">
        <v>267</v>
      </c>
      <c r="F142" t="s">
        <v>254</v>
      </c>
      <c r="G142">
        <v>5822209</v>
      </c>
      <c r="H142">
        <v>7390914</v>
      </c>
      <c r="I142">
        <v>52</v>
      </c>
      <c r="J142">
        <v>3547638.7199999997</v>
      </c>
      <c r="K142">
        <v>3547638.7199999997</v>
      </c>
      <c r="L142">
        <v>348.75115633672527</v>
      </c>
      <c r="M142" t="s">
        <v>254</v>
      </c>
      <c r="N142">
        <v>1237243105.8649399</v>
      </c>
      <c r="O142">
        <v>99901194.583064571</v>
      </c>
      <c r="P142">
        <v>149851791.87459686</v>
      </c>
      <c r="Q142">
        <v>1387094897.7395368</v>
      </c>
      <c r="R142">
        <v>1387094897.7395368</v>
      </c>
      <c r="S142">
        <v>0</v>
      </c>
      <c r="T142">
        <v>0</v>
      </c>
      <c r="U142" t="e">
        <v>#DIV/0!</v>
      </c>
      <c r="V142" t="e">
        <v>#DIV/0!</v>
      </c>
      <c r="W142" t="e">
        <v>#DIV/0!</v>
      </c>
    </row>
    <row r="143" spans="1:23" x14ac:dyDescent="0.25">
      <c r="A143" t="s">
        <v>148</v>
      </c>
      <c r="B143" t="s">
        <v>409</v>
      </c>
      <c r="C143" t="s">
        <v>248</v>
      </c>
      <c r="D143" t="s">
        <v>263</v>
      </c>
      <c r="E143" t="s">
        <v>264</v>
      </c>
      <c r="F143" t="s">
        <v>254</v>
      </c>
      <c r="G143">
        <v>15893746</v>
      </c>
      <c r="H143">
        <v>34512751</v>
      </c>
      <c r="I143">
        <v>8.6</v>
      </c>
      <c r="J143">
        <v>31544654.414000001</v>
      </c>
      <c r="K143">
        <v>31544654.414000001</v>
      </c>
      <c r="L143">
        <v>104.51467268623024</v>
      </c>
      <c r="M143" t="s">
        <v>254</v>
      </c>
      <c r="N143">
        <v>3296879231.0794582</v>
      </c>
      <c r="O143">
        <v>266206513.51351085</v>
      </c>
      <c r="P143">
        <v>399309770.27026629</v>
      </c>
      <c r="Q143">
        <v>3696189001.3497248</v>
      </c>
      <c r="R143">
        <v>3696189001.3497248</v>
      </c>
      <c r="S143">
        <v>0</v>
      </c>
      <c r="T143">
        <v>0</v>
      </c>
      <c r="U143" t="e">
        <v>#DIV/0!</v>
      </c>
      <c r="V143" t="e">
        <v>#DIV/0!</v>
      </c>
      <c r="W143" t="e">
        <v>#DIV/0!</v>
      </c>
    </row>
    <row r="144" spans="1:23" x14ac:dyDescent="0.25">
      <c r="A144" t="s">
        <v>149</v>
      </c>
      <c r="B144" t="s">
        <v>410</v>
      </c>
      <c r="C144" t="s">
        <v>270</v>
      </c>
      <c r="D144" t="s">
        <v>263</v>
      </c>
      <c r="E144" t="s">
        <v>264</v>
      </c>
      <c r="F144" t="s">
        <v>254</v>
      </c>
      <c r="G144">
        <v>159707780</v>
      </c>
      <c r="H144">
        <v>273120384</v>
      </c>
      <c r="I144">
        <v>28.5</v>
      </c>
      <c r="J144">
        <v>195281074.56000003</v>
      </c>
      <c r="K144">
        <v>195281074.56000003</v>
      </c>
      <c r="L144">
        <v>203.48012483056456</v>
      </c>
      <c r="M144" t="s">
        <v>254</v>
      </c>
      <c r="N144">
        <v>39735817428.515594</v>
      </c>
      <c r="O144">
        <v>3208468578.2654915</v>
      </c>
      <c r="P144">
        <v>4812702867.3982372</v>
      </c>
      <c r="Q144">
        <v>44548520295.913834</v>
      </c>
      <c r="R144">
        <v>44548520295.913834</v>
      </c>
      <c r="S144">
        <v>10075403606.86709</v>
      </c>
      <c r="T144">
        <v>151131054103.00635</v>
      </c>
      <c r="U144">
        <v>0.29476748217180376</v>
      </c>
      <c r="V144">
        <v>9.825582739060125E-2</v>
      </c>
      <c r="W144">
        <v>0.88430244651541134</v>
      </c>
    </row>
    <row r="145" spans="1:23" x14ac:dyDescent="0.25">
      <c r="A145" t="s">
        <v>150</v>
      </c>
      <c r="B145" t="s">
        <v>411</v>
      </c>
      <c r="C145" t="s">
        <v>261</v>
      </c>
      <c r="D145" t="s">
        <v>259</v>
      </c>
      <c r="E145" t="s">
        <v>254</v>
      </c>
      <c r="F145" t="s">
        <v>332</v>
      </c>
      <c r="G145">
        <v>53860</v>
      </c>
      <c r="H145">
        <v>56623</v>
      </c>
      <c r="I145">
        <v>78.7</v>
      </c>
      <c r="J145">
        <v>12060.698999999999</v>
      </c>
      <c r="K145">
        <v>12060.698999999999</v>
      </c>
      <c r="L145">
        <v>123.43837404437815</v>
      </c>
      <c r="M145">
        <v>123.43837404437815</v>
      </c>
      <c r="N145">
        <v>1488753.0743986573</v>
      </c>
      <c r="O145">
        <v>120209.36699231958</v>
      </c>
      <c r="P145">
        <v>180314.05048847938</v>
      </c>
      <c r="Q145">
        <v>1669067.1248871367</v>
      </c>
      <c r="R145">
        <v>1669067.1248871367</v>
      </c>
      <c r="S145" t="e">
        <v>#N/A</v>
      </c>
      <c r="T145" t="e">
        <v>#N/A</v>
      </c>
      <c r="U145" t="e">
        <v>#N/A</v>
      </c>
      <c r="V145" t="e">
        <v>#N/A</v>
      </c>
      <c r="W145" t="e">
        <v>#N/A</v>
      </c>
    </row>
    <row r="146" spans="1:23" x14ac:dyDescent="0.25">
      <c r="A146" t="s">
        <v>151</v>
      </c>
      <c r="B146" t="s">
        <v>412</v>
      </c>
      <c r="C146" t="s">
        <v>274</v>
      </c>
      <c r="D146" t="s">
        <v>253</v>
      </c>
      <c r="E146" t="s">
        <v>254</v>
      </c>
      <c r="F146" t="s">
        <v>254</v>
      </c>
      <c r="G146">
        <v>4889252</v>
      </c>
      <c r="H146">
        <v>5837893</v>
      </c>
      <c r="I146">
        <v>100</v>
      </c>
      <c r="J146">
        <v>0</v>
      </c>
      <c r="K146">
        <v>0</v>
      </c>
      <c r="L146" t="s">
        <v>254</v>
      </c>
      <c r="M146" t="s">
        <v>254</v>
      </c>
      <c r="N146" t="e">
        <v>#VALUE!</v>
      </c>
      <c r="O146" t="e">
        <v>#VALUE!</v>
      </c>
      <c r="P146" t="e">
        <v>#VALUE!</v>
      </c>
      <c r="Q146" t="e">
        <v>#VALUE!</v>
      </c>
      <c r="R146">
        <v>0</v>
      </c>
      <c r="S146">
        <v>0</v>
      </c>
      <c r="T146">
        <v>0</v>
      </c>
      <c r="U146" t="e">
        <v>#VALUE!</v>
      </c>
      <c r="V146" t="e">
        <v>#VALUE!</v>
      </c>
      <c r="W146" t="e">
        <v>#VALUE!</v>
      </c>
    </row>
    <row r="147" spans="1:23" x14ac:dyDescent="0.25">
      <c r="A147" t="s">
        <v>152</v>
      </c>
      <c r="B147" t="s">
        <v>413</v>
      </c>
      <c r="C147" t="s">
        <v>261</v>
      </c>
      <c r="D147" t="s">
        <v>256</v>
      </c>
      <c r="E147" t="s">
        <v>358</v>
      </c>
      <c r="F147" t="s">
        <v>254</v>
      </c>
      <c r="G147">
        <v>2802768</v>
      </c>
      <c r="H147">
        <v>4920265</v>
      </c>
      <c r="I147">
        <v>96.6</v>
      </c>
      <c r="J147">
        <v>167289.01000000015</v>
      </c>
      <c r="K147">
        <v>167289.01000000015</v>
      </c>
      <c r="L147">
        <v>482.03592814371257</v>
      </c>
      <c r="M147" t="s">
        <v>254</v>
      </c>
      <c r="N147">
        <v>80639313.203592882</v>
      </c>
      <c r="O147">
        <v>6511221.3446241068</v>
      </c>
      <c r="P147">
        <v>9766832.0169361606</v>
      </c>
      <c r="Q147">
        <v>90406145.22052905</v>
      </c>
      <c r="R147">
        <v>90406145.22052905</v>
      </c>
      <c r="S147">
        <v>3500888766.8421364</v>
      </c>
      <c r="T147">
        <v>52513331502.63205</v>
      </c>
      <c r="U147">
        <v>1.7215846459103009E-3</v>
      </c>
      <c r="V147">
        <v>5.7386154863676704E-4</v>
      </c>
      <c r="W147">
        <v>5.1647539377309027E-3</v>
      </c>
    </row>
    <row r="148" spans="1:23" x14ac:dyDescent="0.25">
      <c r="A148" t="s">
        <v>153</v>
      </c>
      <c r="B148" t="s">
        <v>414</v>
      </c>
      <c r="C148" t="s">
        <v>270</v>
      </c>
      <c r="D148" t="s">
        <v>249</v>
      </c>
      <c r="E148" t="s">
        <v>250</v>
      </c>
      <c r="F148" t="s">
        <v>254</v>
      </c>
      <c r="G148">
        <v>173149306</v>
      </c>
      <c r="H148">
        <v>231743898</v>
      </c>
      <c r="I148">
        <v>47.3</v>
      </c>
      <c r="J148">
        <v>122129034.24600001</v>
      </c>
      <c r="K148">
        <v>122129034.24600001</v>
      </c>
      <c r="L148">
        <v>115.29694061187763</v>
      </c>
      <c r="M148" t="s">
        <v>254</v>
      </c>
      <c r="N148">
        <v>14081104008.447033</v>
      </c>
      <c r="O148">
        <v>1136978743.1620557</v>
      </c>
      <c r="P148">
        <v>1705468114.7430837</v>
      </c>
      <c r="Q148">
        <v>15786572123.190117</v>
      </c>
      <c r="R148">
        <v>15786572123.190117</v>
      </c>
      <c r="S148">
        <v>7051192276.0671997</v>
      </c>
      <c r="T148">
        <v>105767884141.008</v>
      </c>
      <c r="U148">
        <v>0.14925676401112195</v>
      </c>
      <c r="V148">
        <v>4.9752254670373981E-2</v>
      </c>
      <c r="W148">
        <v>0.44777029203336582</v>
      </c>
    </row>
    <row r="149" spans="1:23" x14ac:dyDescent="0.25">
      <c r="A149" t="s">
        <v>154</v>
      </c>
      <c r="B149" t="s">
        <v>415</v>
      </c>
      <c r="C149" t="s">
        <v>252</v>
      </c>
      <c r="D149" t="s">
        <v>259</v>
      </c>
      <c r="E149" t="s">
        <v>254</v>
      </c>
      <c r="F149" t="s">
        <v>332</v>
      </c>
      <c r="G149">
        <v>20470</v>
      </c>
      <c r="H149">
        <v>24836</v>
      </c>
      <c r="I149">
        <v>100</v>
      </c>
      <c r="J149">
        <v>0</v>
      </c>
      <c r="K149">
        <v>0</v>
      </c>
      <c r="L149">
        <v>123.43837404437815</v>
      </c>
      <c r="M149" t="s">
        <v>254</v>
      </c>
      <c r="N149">
        <v>0</v>
      </c>
      <c r="O149">
        <v>0</v>
      </c>
      <c r="P149">
        <v>0</v>
      </c>
      <c r="Q149">
        <v>0</v>
      </c>
      <c r="R149">
        <v>0</v>
      </c>
      <c r="S149" t="e">
        <v>#N/A</v>
      </c>
      <c r="T149" t="e">
        <v>#N/A</v>
      </c>
      <c r="U149" t="e">
        <v>#N/A</v>
      </c>
      <c r="V149" t="e">
        <v>#N/A</v>
      </c>
      <c r="W149" t="e">
        <v>#N/A</v>
      </c>
    </row>
    <row r="150" spans="1:23" x14ac:dyDescent="0.25">
      <c r="A150" t="s">
        <v>155</v>
      </c>
      <c r="B150" t="s">
        <v>416</v>
      </c>
      <c r="C150" t="s">
        <v>252</v>
      </c>
      <c r="D150" t="s">
        <v>266</v>
      </c>
      <c r="E150" t="s">
        <v>267</v>
      </c>
      <c r="F150" t="s">
        <v>254</v>
      </c>
      <c r="G150">
        <v>3678128</v>
      </c>
      <c r="H150">
        <v>4882047</v>
      </c>
      <c r="I150">
        <v>72.3</v>
      </c>
      <c r="J150">
        <v>1352327.0190000001</v>
      </c>
      <c r="K150">
        <v>1352327.0190000001</v>
      </c>
      <c r="L150">
        <v>246.82124158563948</v>
      </c>
      <c r="M150" t="s">
        <v>254</v>
      </c>
      <c r="N150">
        <v>333783033.85938668</v>
      </c>
      <c r="O150">
        <v>26951311.068976175</v>
      </c>
      <c r="P150">
        <v>40426966.603464268</v>
      </c>
      <c r="Q150">
        <v>374210000.46285093</v>
      </c>
      <c r="R150">
        <v>374210000.46285093</v>
      </c>
      <c r="S150">
        <v>5762820</v>
      </c>
      <c r="T150">
        <v>86442300</v>
      </c>
      <c r="U150">
        <v>4.3290148510954811</v>
      </c>
      <c r="V150">
        <v>1.4430049503651605</v>
      </c>
      <c r="W150">
        <v>12.987044553286443</v>
      </c>
    </row>
    <row r="151" spans="1:23" x14ac:dyDescent="0.25">
      <c r="A151" t="s">
        <v>156</v>
      </c>
      <c r="B151" t="s">
        <v>417</v>
      </c>
      <c r="C151" t="s">
        <v>270</v>
      </c>
      <c r="D151" t="s">
        <v>259</v>
      </c>
      <c r="E151" t="s">
        <v>332</v>
      </c>
      <c r="F151" t="s">
        <v>254</v>
      </c>
      <c r="G151">
        <v>6858945</v>
      </c>
      <c r="H151">
        <v>10044486</v>
      </c>
      <c r="I151">
        <v>18.7</v>
      </c>
      <c r="J151">
        <v>8166167.1179999998</v>
      </c>
      <c r="K151">
        <v>8166167.1179999998</v>
      </c>
      <c r="L151">
        <v>121.6804527644754</v>
      </c>
      <c r="M151" t="s">
        <v>254</v>
      </c>
      <c r="N151">
        <v>993662912.26861119</v>
      </c>
      <c r="O151">
        <v>80233311.85112901</v>
      </c>
      <c r="P151">
        <v>120349967.77669352</v>
      </c>
      <c r="Q151">
        <v>1114012880.0453048</v>
      </c>
      <c r="R151">
        <v>1114012880.0453048</v>
      </c>
      <c r="S151">
        <v>0</v>
      </c>
      <c r="T151">
        <v>0</v>
      </c>
      <c r="U151" t="e">
        <v>#DIV/0!</v>
      </c>
      <c r="V151" t="e">
        <v>#DIV/0!</v>
      </c>
      <c r="W151" t="e">
        <v>#DIV/0!</v>
      </c>
    </row>
    <row r="152" spans="1:23" x14ac:dyDescent="0.25">
      <c r="A152" t="s">
        <v>157</v>
      </c>
      <c r="B152" t="s">
        <v>418</v>
      </c>
      <c r="C152" t="s">
        <v>270</v>
      </c>
      <c r="D152" t="s">
        <v>266</v>
      </c>
      <c r="E152" t="s">
        <v>267</v>
      </c>
      <c r="F152" t="s">
        <v>254</v>
      </c>
      <c r="G152">
        <v>6459721</v>
      </c>
      <c r="H152">
        <v>8693133</v>
      </c>
      <c r="I152">
        <v>79.3</v>
      </c>
      <c r="J152">
        <v>1799478.5310000007</v>
      </c>
      <c r="K152">
        <v>1799478.5310000007</v>
      </c>
      <c r="L152">
        <v>144.43988510463686</v>
      </c>
      <c r="M152" t="s">
        <v>254</v>
      </c>
      <c r="N152">
        <v>259916472.26590082</v>
      </c>
      <c r="O152">
        <v>20986955.55311016</v>
      </c>
      <c r="P152">
        <v>31480433.329665236</v>
      </c>
      <c r="Q152">
        <v>291396905.59556603</v>
      </c>
      <c r="R152">
        <v>291396905.59556603</v>
      </c>
      <c r="S152">
        <v>0</v>
      </c>
      <c r="T152">
        <v>0</v>
      </c>
      <c r="U152" t="e">
        <v>#DIV/0!</v>
      </c>
      <c r="V152" t="e">
        <v>#DIV/0!</v>
      </c>
      <c r="W152" t="e">
        <v>#DIV/0!</v>
      </c>
    </row>
    <row r="153" spans="1:23" x14ac:dyDescent="0.25">
      <c r="A153" t="s">
        <v>158</v>
      </c>
      <c r="B153" t="s">
        <v>419</v>
      </c>
      <c r="C153" t="s">
        <v>252</v>
      </c>
      <c r="D153" t="s">
        <v>266</v>
      </c>
      <c r="E153" t="s">
        <v>267</v>
      </c>
      <c r="F153" t="s">
        <v>254</v>
      </c>
      <c r="G153">
        <v>29262830</v>
      </c>
      <c r="H153">
        <v>36513996</v>
      </c>
      <c r="I153">
        <v>71.5</v>
      </c>
      <c r="J153">
        <v>10406488.860000001</v>
      </c>
      <c r="K153">
        <v>10406488.860000001</v>
      </c>
      <c r="L153">
        <v>264.60950300382302</v>
      </c>
      <c r="M153" t="s">
        <v>254</v>
      </c>
      <c r="N153">
        <v>2753655845.2594213</v>
      </c>
      <c r="O153">
        <v>222343941.22547197</v>
      </c>
      <c r="P153">
        <v>333515911.83820796</v>
      </c>
      <c r="Q153">
        <v>3087171757.0976295</v>
      </c>
      <c r="R153">
        <v>3087171757.0976295</v>
      </c>
      <c r="S153">
        <v>0</v>
      </c>
      <c r="T153">
        <v>0</v>
      </c>
      <c r="U153" t="e">
        <v>#DIV/0!</v>
      </c>
      <c r="V153" t="e">
        <v>#DIV/0!</v>
      </c>
      <c r="W153" t="e">
        <v>#DIV/0!</v>
      </c>
    </row>
    <row r="154" spans="1:23" x14ac:dyDescent="0.25">
      <c r="A154" t="s">
        <v>159</v>
      </c>
      <c r="B154" t="s">
        <v>420</v>
      </c>
      <c r="C154" t="s">
        <v>270</v>
      </c>
      <c r="D154" t="s">
        <v>259</v>
      </c>
      <c r="E154" t="s">
        <v>298</v>
      </c>
      <c r="F154" t="s">
        <v>254</v>
      </c>
      <c r="G154">
        <v>93444322</v>
      </c>
      <c r="H154">
        <v>127797234</v>
      </c>
      <c r="I154">
        <v>74.3</v>
      </c>
      <c r="J154">
        <v>32843889.138</v>
      </c>
      <c r="K154">
        <v>32843889.138</v>
      </c>
      <c r="L154">
        <v>70.331447049312857</v>
      </c>
      <c r="M154" t="s">
        <v>254</v>
      </c>
      <c r="N154">
        <v>2309958249.8027487</v>
      </c>
      <c r="O154">
        <v>186517578.88032293</v>
      </c>
      <c r="P154">
        <v>279776368.3204844</v>
      </c>
      <c r="Q154">
        <v>2589734618.1232328</v>
      </c>
      <c r="R154">
        <v>2589734618.1232328</v>
      </c>
      <c r="S154">
        <v>0</v>
      </c>
      <c r="T154">
        <v>0</v>
      </c>
      <c r="U154" t="e">
        <v>#DIV/0!</v>
      </c>
      <c r="V154" t="e">
        <v>#DIV/0!</v>
      </c>
      <c r="W154" t="e">
        <v>#DIV/0!</v>
      </c>
    </row>
    <row r="155" spans="1:23" x14ac:dyDescent="0.25">
      <c r="A155" t="s">
        <v>160</v>
      </c>
      <c r="B155" t="s">
        <v>421</v>
      </c>
      <c r="C155" t="s">
        <v>274</v>
      </c>
      <c r="D155" t="s">
        <v>253</v>
      </c>
      <c r="E155" t="s">
        <v>254</v>
      </c>
      <c r="F155" t="s">
        <v>254</v>
      </c>
      <c r="G155">
        <v>38183683</v>
      </c>
      <c r="H155">
        <v>37447642</v>
      </c>
      <c r="I155" t="s">
        <v>254</v>
      </c>
      <c r="J155" t="e">
        <v>#VALUE!</v>
      </c>
      <c r="K155">
        <v>0</v>
      </c>
      <c r="L155" t="s">
        <v>254</v>
      </c>
      <c r="M155" t="s">
        <v>254</v>
      </c>
      <c r="N155" t="e">
        <v>#VALUE!</v>
      </c>
      <c r="O155" t="e">
        <v>#VALUE!</v>
      </c>
      <c r="P155" t="e">
        <v>#VALUE!</v>
      </c>
      <c r="Q155" t="e">
        <v>#VALUE!</v>
      </c>
      <c r="R155">
        <v>0</v>
      </c>
      <c r="S155">
        <v>667363048.4528904</v>
      </c>
      <c r="T155">
        <v>10010445726.793356</v>
      </c>
      <c r="U155" t="e">
        <v>#VALUE!</v>
      </c>
      <c r="V155" t="e">
        <v>#VALUE!</v>
      </c>
      <c r="W155" t="e">
        <v>#VALUE!</v>
      </c>
    </row>
    <row r="156" spans="1:23" x14ac:dyDescent="0.25">
      <c r="A156" t="s">
        <v>161</v>
      </c>
      <c r="B156" t="s">
        <v>422</v>
      </c>
      <c r="C156" t="s">
        <v>274</v>
      </c>
      <c r="D156" t="s">
        <v>253</v>
      </c>
      <c r="E156" t="s">
        <v>254</v>
      </c>
      <c r="F156" t="s">
        <v>254</v>
      </c>
      <c r="G156">
        <v>10573100</v>
      </c>
      <c r="H156">
        <v>10432816</v>
      </c>
      <c r="I156">
        <v>100</v>
      </c>
      <c r="J156">
        <v>0</v>
      </c>
      <c r="K156">
        <v>0</v>
      </c>
      <c r="L156" t="s">
        <v>254</v>
      </c>
      <c r="M156" t="s">
        <v>254</v>
      </c>
      <c r="N156" t="e">
        <v>#VALUE!</v>
      </c>
      <c r="O156" t="e">
        <v>#VALUE!</v>
      </c>
      <c r="P156" t="e">
        <v>#VALUE!</v>
      </c>
      <c r="Q156" t="e">
        <v>#VALUE!</v>
      </c>
      <c r="R156">
        <v>0</v>
      </c>
      <c r="S156">
        <v>0</v>
      </c>
      <c r="T156">
        <v>0</v>
      </c>
      <c r="U156" t="e">
        <v>#VALUE!</v>
      </c>
      <c r="V156" t="e">
        <v>#VALUE!</v>
      </c>
      <c r="W156" t="e">
        <v>#VALUE!</v>
      </c>
    </row>
    <row r="157" spans="1:23" x14ac:dyDescent="0.25">
      <c r="A157" t="s">
        <v>162</v>
      </c>
      <c r="B157" t="s">
        <v>423</v>
      </c>
      <c r="C157" t="s">
        <v>261</v>
      </c>
      <c r="D157" t="s">
        <v>266</v>
      </c>
      <c r="E157" t="s">
        <v>267</v>
      </c>
      <c r="F157" t="s">
        <v>254</v>
      </c>
      <c r="G157">
        <v>3721208</v>
      </c>
      <c r="H157">
        <v>3703707</v>
      </c>
      <c r="I157">
        <v>99.3</v>
      </c>
      <c r="J157">
        <v>25925.949000000022</v>
      </c>
      <c r="K157">
        <v>25925.949000000022</v>
      </c>
      <c r="L157" t="s">
        <v>254</v>
      </c>
      <c r="M157" t="s">
        <v>254</v>
      </c>
      <c r="N157" t="e">
        <v>#VALUE!</v>
      </c>
      <c r="O157" t="e">
        <v>#VALUE!</v>
      </c>
      <c r="P157" t="e">
        <v>#VALUE!</v>
      </c>
      <c r="Q157" t="e">
        <v>#VALUE!</v>
      </c>
      <c r="R157">
        <v>0</v>
      </c>
      <c r="S157" t="e">
        <v>#N/A</v>
      </c>
      <c r="T157" t="e">
        <v>#N/A</v>
      </c>
      <c r="U157" t="e">
        <v>#VALUE!</v>
      </c>
      <c r="V157" t="e">
        <v>#VALUE!</v>
      </c>
      <c r="W157" t="e">
        <v>#VALUE!</v>
      </c>
    </row>
    <row r="158" spans="1:23" x14ac:dyDescent="0.25">
      <c r="A158" t="s">
        <v>163</v>
      </c>
      <c r="B158" t="s">
        <v>424</v>
      </c>
      <c r="C158" t="s">
        <v>261</v>
      </c>
      <c r="D158" t="s">
        <v>256</v>
      </c>
      <c r="E158" t="s">
        <v>358</v>
      </c>
      <c r="F158" t="s">
        <v>254</v>
      </c>
      <c r="G158">
        <v>1749713</v>
      </c>
      <c r="H158">
        <v>2760329</v>
      </c>
      <c r="I158">
        <v>100</v>
      </c>
      <c r="J158">
        <v>0</v>
      </c>
      <c r="K158">
        <v>0</v>
      </c>
      <c r="L158">
        <v>368.85245901639342</v>
      </c>
      <c r="M158" t="s">
        <v>254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4366766495.0296669</v>
      </c>
      <c r="T158">
        <v>65501497425.445007</v>
      </c>
      <c r="U158">
        <v>0</v>
      </c>
      <c r="V158">
        <v>0</v>
      </c>
      <c r="W158">
        <v>0</v>
      </c>
    </row>
    <row r="159" spans="1:23" x14ac:dyDescent="0.25">
      <c r="A159" t="s">
        <v>164</v>
      </c>
      <c r="B159" t="s">
        <v>425</v>
      </c>
      <c r="C159" t="s">
        <v>252</v>
      </c>
      <c r="D159" t="s">
        <v>253</v>
      </c>
      <c r="E159" t="s">
        <v>254</v>
      </c>
      <c r="F159" t="s">
        <v>254</v>
      </c>
      <c r="G159">
        <v>20246871</v>
      </c>
      <c r="H159">
        <v>20232088</v>
      </c>
      <c r="I159" t="s">
        <v>254</v>
      </c>
      <c r="J159" t="e">
        <v>#VALUE!</v>
      </c>
      <c r="K159">
        <v>0</v>
      </c>
      <c r="L159" t="s">
        <v>254</v>
      </c>
      <c r="M159" t="s">
        <v>254</v>
      </c>
      <c r="N159" t="e">
        <v>#VALUE!</v>
      </c>
      <c r="O159" t="e">
        <v>#VALUE!</v>
      </c>
      <c r="P159" t="e">
        <v>#VALUE!</v>
      </c>
      <c r="Q159" t="e">
        <v>#VALUE!</v>
      </c>
      <c r="R159">
        <v>0</v>
      </c>
      <c r="S159">
        <v>0</v>
      </c>
      <c r="T159">
        <v>0</v>
      </c>
      <c r="U159" t="e">
        <v>#VALUE!</v>
      </c>
      <c r="V159" t="e">
        <v>#VALUE!</v>
      </c>
      <c r="W159" t="e">
        <v>#VALUE!</v>
      </c>
    </row>
    <row r="160" spans="1:23" x14ac:dyDescent="0.25">
      <c r="A160" t="s">
        <v>165</v>
      </c>
      <c r="B160" t="s">
        <v>426</v>
      </c>
      <c r="C160" t="s">
        <v>261</v>
      </c>
      <c r="D160" t="s">
        <v>253</v>
      </c>
      <c r="E160" t="s">
        <v>254</v>
      </c>
      <c r="F160" t="s">
        <v>307</v>
      </c>
      <c r="G160">
        <v>142385523</v>
      </c>
      <c r="H160">
        <v>133556108</v>
      </c>
      <c r="I160">
        <v>70.400000000000006</v>
      </c>
      <c r="J160">
        <v>39532607.967999987</v>
      </c>
      <c r="K160">
        <v>39532607.967999987</v>
      </c>
      <c r="L160">
        <v>118.39568135600364</v>
      </c>
      <c r="M160">
        <v>118.39568135600364</v>
      </c>
      <c r="N160">
        <v>4680490056.1511364</v>
      </c>
      <c r="O160">
        <v>377926169.58392352</v>
      </c>
      <c r="P160">
        <v>566889254.37588525</v>
      </c>
      <c r="Q160">
        <v>5247379310.5270214</v>
      </c>
      <c r="R160">
        <v>5247379310.5270214</v>
      </c>
      <c r="S160">
        <v>31718255131.240555</v>
      </c>
      <c r="T160">
        <v>475773826968.60834</v>
      </c>
      <c r="U160">
        <v>1.1029146651384093E-2</v>
      </c>
      <c r="V160">
        <v>3.676382217128031E-3</v>
      </c>
      <c r="W160">
        <v>3.3087439954152281E-2</v>
      </c>
    </row>
    <row r="161" spans="1:23" x14ac:dyDescent="0.25">
      <c r="A161" t="s">
        <v>166</v>
      </c>
      <c r="B161" t="s">
        <v>427</v>
      </c>
      <c r="C161" t="s">
        <v>248</v>
      </c>
      <c r="D161" t="s">
        <v>263</v>
      </c>
      <c r="E161" t="s">
        <v>264</v>
      </c>
      <c r="F161" t="s">
        <v>254</v>
      </c>
      <c r="G161">
        <v>10836732</v>
      </c>
      <c r="H161">
        <v>17771249</v>
      </c>
      <c r="I161">
        <v>61.2</v>
      </c>
      <c r="J161">
        <v>6895244.6120000007</v>
      </c>
      <c r="K161">
        <v>6895244.6120000007</v>
      </c>
      <c r="L161">
        <v>110.63478977741137</v>
      </c>
      <c r="M161" t="s">
        <v>254</v>
      </c>
      <c r="N161">
        <v>762853938.11244845</v>
      </c>
      <c r="O161">
        <v>61596641.232889645</v>
      </c>
      <c r="P161">
        <v>92394961.849334478</v>
      </c>
      <c r="Q161">
        <v>855248899.96178293</v>
      </c>
      <c r="R161">
        <v>855248899.96178293</v>
      </c>
      <c r="S161">
        <v>16525791.878093887</v>
      </c>
      <c r="T161">
        <v>247886878.1714083</v>
      </c>
      <c r="U161">
        <v>3.4501580167159847</v>
      </c>
      <c r="V161">
        <v>1.1500526722386615</v>
      </c>
      <c r="W161">
        <v>10.350474050147954</v>
      </c>
    </row>
    <row r="162" spans="1:23" x14ac:dyDescent="0.25">
      <c r="A162" t="s">
        <v>167</v>
      </c>
      <c r="B162" t="s">
        <v>428</v>
      </c>
      <c r="C162" t="s">
        <v>270</v>
      </c>
      <c r="D162" t="s">
        <v>259</v>
      </c>
      <c r="E162" t="s">
        <v>332</v>
      </c>
      <c r="F162" t="s">
        <v>254</v>
      </c>
      <c r="G162">
        <v>186029</v>
      </c>
      <c r="H162">
        <v>211105</v>
      </c>
      <c r="I162">
        <v>91.7</v>
      </c>
      <c r="J162">
        <v>17521.714999999993</v>
      </c>
      <c r="K162">
        <v>17521.714999999993</v>
      </c>
      <c r="L162">
        <v>250</v>
      </c>
      <c r="M162" t="s">
        <v>254</v>
      </c>
      <c r="N162">
        <v>4380428.7499999981</v>
      </c>
      <c r="O162">
        <v>353697.71941874985</v>
      </c>
      <c r="P162">
        <v>530546.57912812475</v>
      </c>
      <c r="Q162">
        <v>4910975.3291281229</v>
      </c>
      <c r="R162">
        <v>4910975.3291281229</v>
      </c>
      <c r="S162">
        <v>0</v>
      </c>
      <c r="T162">
        <v>0</v>
      </c>
      <c r="U162" t="e">
        <v>#DIV/0!</v>
      </c>
      <c r="V162" t="e">
        <v>#DIV/0!</v>
      </c>
      <c r="W162" t="e">
        <v>#DIV/0!</v>
      </c>
    </row>
    <row r="163" spans="1:23" x14ac:dyDescent="0.25">
      <c r="A163" t="s">
        <v>168</v>
      </c>
      <c r="B163" t="s">
        <v>429</v>
      </c>
      <c r="C163" t="s">
        <v>261</v>
      </c>
      <c r="D163" t="s">
        <v>253</v>
      </c>
      <c r="E163" t="s">
        <v>254</v>
      </c>
      <c r="F163" t="s">
        <v>254</v>
      </c>
      <c r="G163">
        <v>30861</v>
      </c>
      <c r="H163">
        <v>33108</v>
      </c>
      <c r="I163" t="s">
        <v>254</v>
      </c>
      <c r="J163" t="e">
        <v>#VALUE!</v>
      </c>
      <c r="K163">
        <v>0</v>
      </c>
      <c r="L163" t="s">
        <v>254</v>
      </c>
      <c r="M163" t="s">
        <v>254</v>
      </c>
      <c r="N163" t="e">
        <v>#VALUE!</v>
      </c>
      <c r="O163" t="e">
        <v>#VALUE!</v>
      </c>
      <c r="P163" t="e">
        <v>#VALUE!</v>
      </c>
      <c r="Q163" t="e">
        <v>#VALUE!</v>
      </c>
      <c r="R163">
        <v>0</v>
      </c>
      <c r="S163" t="e">
        <v>#N/A</v>
      </c>
      <c r="T163" t="e">
        <v>#N/A</v>
      </c>
      <c r="U163" t="e">
        <v>#VALUE!</v>
      </c>
      <c r="V163" t="e">
        <v>#VALUE!</v>
      </c>
      <c r="W163" t="e">
        <v>#VALUE!</v>
      </c>
    </row>
    <row r="164" spans="1:23" x14ac:dyDescent="0.25">
      <c r="A164" t="s">
        <v>169</v>
      </c>
      <c r="B164" t="s">
        <v>430</v>
      </c>
      <c r="C164" t="s">
        <v>270</v>
      </c>
      <c r="D164" t="s">
        <v>263</v>
      </c>
      <c r="E164" t="s">
        <v>264</v>
      </c>
      <c r="F164" t="s">
        <v>254</v>
      </c>
      <c r="G164">
        <v>178228</v>
      </c>
      <c r="H164">
        <v>278192</v>
      </c>
      <c r="I164">
        <v>33.1</v>
      </c>
      <c r="J164">
        <v>186110.448</v>
      </c>
      <c r="K164">
        <v>186110.448</v>
      </c>
      <c r="L164">
        <v>133.83254909236055</v>
      </c>
      <c r="M164">
        <v>133.83254909236055</v>
      </c>
      <c r="N164">
        <v>24907635.668561216</v>
      </c>
      <c r="O164">
        <v>2011167.0420579754</v>
      </c>
      <c r="P164">
        <v>3016750.5630869633</v>
      </c>
      <c r="Q164">
        <v>27924386.231648181</v>
      </c>
      <c r="R164">
        <v>27924386.231648181</v>
      </c>
      <c r="S164">
        <v>663425.12471918564</v>
      </c>
      <c r="T164">
        <v>9951376.8707877845</v>
      </c>
      <c r="U164">
        <v>2.8060826752145296</v>
      </c>
      <c r="V164">
        <v>0.93536089173817649</v>
      </c>
      <c r="W164">
        <v>8.4182480256435888</v>
      </c>
    </row>
    <row r="165" spans="1:23" x14ac:dyDescent="0.25">
      <c r="A165" t="s">
        <v>170</v>
      </c>
      <c r="B165" t="s">
        <v>431</v>
      </c>
      <c r="C165" t="s">
        <v>261</v>
      </c>
      <c r="D165" t="s">
        <v>256</v>
      </c>
      <c r="E165" t="s">
        <v>358</v>
      </c>
      <c r="F165" t="s">
        <v>254</v>
      </c>
      <c r="G165">
        <v>27258387</v>
      </c>
      <c r="H165">
        <v>35634201</v>
      </c>
      <c r="I165">
        <v>100</v>
      </c>
      <c r="J165">
        <v>0</v>
      </c>
      <c r="K165">
        <v>0</v>
      </c>
      <c r="L165">
        <v>266.84034238928172</v>
      </c>
      <c r="M165" t="s">
        <v>254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52365059786.666672</v>
      </c>
      <c r="T165">
        <v>785475896800.00012</v>
      </c>
      <c r="U165">
        <v>0</v>
      </c>
      <c r="V165">
        <v>0</v>
      </c>
      <c r="W165">
        <v>0</v>
      </c>
    </row>
    <row r="166" spans="1:23" x14ac:dyDescent="0.25">
      <c r="A166" t="s">
        <v>171</v>
      </c>
      <c r="B166" t="s">
        <v>432</v>
      </c>
      <c r="C166" t="s">
        <v>270</v>
      </c>
      <c r="D166" t="s">
        <v>263</v>
      </c>
      <c r="E166" t="s">
        <v>264</v>
      </c>
      <c r="F166" t="s">
        <v>254</v>
      </c>
      <c r="G166">
        <v>12950564</v>
      </c>
      <c r="H166">
        <v>21855703</v>
      </c>
      <c r="I166">
        <v>50.3</v>
      </c>
      <c r="J166">
        <v>10862284.391000001</v>
      </c>
      <c r="K166">
        <v>10862284.391000001</v>
      </c>
      <c r="L166">
        <v>55.384615384615387</v>
      </c>
      <c r="M166" t="s">
        <v>254</v>
      </c>
      <c r="N166">
        <v>601603443.19384623</v>
      </c>
      <c r="O166">
        <v>48576470.020687111</v>
      </c>
      <c r="P166">
        <v>72864705.03103067</v>
      </c>
      <c r="Q166">
        <v>674468148.22487688</v>
      </c>
      <c r="R166">
        <v>674468148.22487688</v>
      </c>
      <c r="S166">
        <v>292272866.56956404</v>
      </c>
      <c r="T166">
        <v>4384092998.5434608</v>
      </c>
      <c r="U166">
        <v>0.15384439802005961</v>
      </c>
      <c r="V166">
        <v>5.1281466006686545E-2</v>
      </c>
      <c r="W166">
        <v>0.4615331940601789</v>
      </c>
    </row>
    <row r="167" spans="1:23" x14ac:dyDescent="0.25">
      <c r="A167" t="s">
        <v>172</v>
      </c>
      <c r="B167" t="s">
        <v>433</v>
      </c>
      <c r="C167" t="s">
        <v>252</v>
      </c>
      <c r="D167" t="s">
        <v>253</v>
      </c>
      <c r="E167" t="s">
        <v>254</v>
      </c>
      <c r="F167" t="s">
        <v>298</v>
      </c>
      <c r="G167">
        <v>7291436</v>
      </c>
      <c r="H167">
        <v>8582256</v>
      </c>
      <c r="I167">
        <v>97.1</v>
      </c>
      <c r="J167">
        <v>248885.42400000023</v>
      </c>
      <c r="K167">
        <v>248885.42400000023</v>
      </c>
      <c r="L167">
        <v>76.733547934264351</v>
      </c>
      <c r="M167">
        <v>76.733547934264351</v>
      </c>
      <c r="N167">
        <v>19097861.612643726</v>
      </c>
      <c r="O167">
        <v>1542056.8359129175</v>
      </c>
      <c r="P167">
        <v>2313085.2538693761</v>
      </c>
      <c r="Q167">
        <v>21410946.866513103</v>
      </c>
      <c r="R167">
        <v>21410946.866513103</v>
      </c>
      <c r="S167">
        <v>0</v>
      </c>
      <c r="T167">
        <v>0</v>
      </c>
      <c r="U167" t="e">
        <v>#DIV/0!</v>
      </c>
      <c r="V167" t="e">
        <v>#DIV/0!</v>
      </c>
      <c r="W167" t="e">
        <v>#DIV/0!</v>
      </c>
    </row>
    <row r="168" spans="1:23" x14ac:dyDescent="0.25">
      <c r="A168" t="s">
        <v>173</v>
      </c>
      <c r="B168" t="s">
        <v>434</v>
      </c>
      <c r="C168" t="s">
        <v>252</v>
      </c>
      <c r="D168" t="s">
        <v>263</v>
      </c>
      <c r="E168" t="s">
        <v>264</v>
      </c>
      <c r="F168" t="s">
        <v>254</v>
      </c>
      <c r="G168">
        <v>89770</v>
      </c>
      <c r="H168">
        <v>98416</v>
      </c>
      <c r="I168">
        <v>97.1</v>
      </c>
      <c r="J168">
        <v>2854.0640000000026</v>
      </c>
      <c r="K168">
        <v>2854.0640000000026</v>
      </c>
      <c r="L168">
        <v>133.83254909236055</v>
      </c>
      <c r="M168">
        <v>133.83254909236055</v>
      </c>
      <c r="N168">
        <v>381966.66039273929</v>
      </c>
      <c r="O168">
        <v>30841.897993411734</v>
      </c>
      <c r="P168">
        <v>46262.846990117599</v>
      </c>
      <c r="Q168">
        <v>428229.50738285691</v>
      </c>
      <c r="R168">
        <v>428229.50738285691</v>
      </c>
      <c r="S168">
        <v>0</v>
      </c>
      <c r="T168">
        <v>0</v>
      </c>
      <c r="U168" t="e">
        <v>#DIV/0!</v>
      </c>
      <c r="V168" t="e">
        <v>#DIV/0!</v>
      </c>
      <c r="W168" t="e">
        <v>#DIV/0!</v>
      </c>
    </row>
    <row r="169" spans="1:23" x14ac:dyDescent="0.25">
      <c r="A169" t="s">
        <v>174</v>
      </c>
      <c r="B169" t="s">
        <v>435</v>
      </c>
      <c r="C169" t="s">
        <v>248</v>
      </c>
      <c r="D169" t="s">
        <v>263</v>
      </c>
      <c r="E169" t="s">
        <v>264</v>
      </c>
      <c r="F169" t="s">
        <v>254</v>
      </c>
      <c r="G169">
        <v>5751976</v>
      </c>
      <c r="H169">
        <v>8057580</v>
      </c>
      <c r="I169">
        <v>12.8</v>
      </c>
      <c r="J169">
        <v>7026209.7599999998</v>
      </c>
      <c r="K169">
        <v>7026209.7599999998</v>
      </c>
      <c r="L169">
        <v>125.98695502917954</v>
      </c>
      <c r="M169" t="s">
        <v>254</v>
      </c>
      <c r="N169">
        <v>885210773.05870235</v>
      </c>
      <c r="O169">
        <v>71476343.870624915</v>
      </c>
      <c r="P169">
        <v>107214515.80593738</v>
      </c>
      <c r="Q169">
        <v>992425288.86463976</v>
      </c>
      <c r="R169">
        <v>992425288.86463976</v>
      </c>
      <c r="S169">
        <v>0</v>
      </c>
      <c r="T169">
        <v>0</v>
      </c>
      <c r="U169" t="e">
        <v>#DIV/0!</v>
      </c>
      <c r="V169" t="e">
        <v>#DIV/0!</v>
      </c>
      <c r="W169" t="e">
        <v>#DIV/0!</v>
      </c>
    </row>
    <row r="170" spans="1:23" x14ac:dyDescent="0.25">
      <c r="A170" t="s">
        <v>175</v>
      </c>
      <c r="B170" t="s">
        <v>436</v>
      </c>
      <c r="C170" t="s">
        <v>261</v>
      </c>
      <c r="D170" t="s">
        <v>259</v>
      </c>
      <c r="E170" t="s">
        <v>298</v>
      </c>
      <c r="F170" t="s">
        <v>254</v>
      </c>
      <c r="G170">
        <v>5076700</v>
      </c>
      <c r="H170">
        <v>6577884</v>
      </c>
      <c r="I170">
        <v>100</v>
      </c>
      <c r="J170">
        <v>0</v>
      </c>
      <c r="K170">
        <v>0</v>
      </c>
      <c r="L170">
        <v>373.87387387387389</v>
      </c>
      <c r="M170" t="s">
        <v>254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 t="e">
        <v>#DIV/0!</v>
      </c>
      <c r="V170" t="e">
        <v>#DIV/0!</v>
      </c>
      <c r="W170" t="e">
        <v>#DIV/0!</v>
      </c>
    </row>
    <row r="171" spans="1:23" x14ac:dyDescent="0.25">
      <c r="A171" t="s">
        <v>176</v>
      </c>
      <c r="B171" t="s">
        <v>437</v>
      </c>
      <c r="C171" t="s">
        <v>261</v>
      </c>
      <c r="D171" t="s">
        <v>266</v>
      </c>
      <c r="E171" t="s">
        <v>267</v>
      </c>
      <c r="F171" t="s">
        <v>254</v>
      </c>
      <c r="G171">
        <v>37850</v>
      </c>
      <c r="H171">
        <v>56791</v>
      </c>
      <c r="I171" t="s">
        <v>254</v>
      </c>
      <c r="J171" t="e">
        <v>#VALUE!</v>
      </c>
      <c r="K171">
        <v>0</v>
      </c>
      <c r="L171" t="s">
        <v>254</v>
      </c>
      <c r="M171" t="s">
        <v>254</v>
      </c>
      <c r="N171" t="e">
        <v>#VALUE!</v>
      </c>
      <c r="O171" t="e">
        <v>#VALUE!</v>
      </c>
      <c r="P171" t="e">
        <v>#VALUE!</v>
      </c>
      <c r="Q171" t="e">
        <v>#VALUE!</v>
      </c>
      <c r="R171">
        <v>0</v>
      </c>
      <c r="S171" t="e">
        <v>#N/A</v>
      </c>
      <c r="T171" t="e">
        <v>#N/A</v>
      </c>
      <c r="U171" t="e">
        <v>#VALUE!</v>
      </c>
      <c r="V171" t="e">
        <v>#VALUE!</v>
      </c>
      <c r="W171" t="e">
        <v>#VALUE!</v>
      </c>
    </row>
    <row r="172" spans="1:23" x14ac:dyDescent="0.25">
      <c r="A172" t="s">
        <v>177</v>
      </c>
      <c r="B172" t="s">
        <v>438</v>
      </c>
      <c r="C172" t="s">
        <v>274</v>
      </c>
      <c r="D172" t="s">
        <v>253</v>
      </c>
      <c r="E172" t="s">
        <v>254</v>
      </c>
      <c r="F172" t="s">
        <v>254</v>
      </c>
      <c r="G172">
        <v>5391428</v>
      </c>
      <c r="H172">
        <v>5395535</v>
      </c>
      <c r="I172">
        <v>99.7</v>
      </c>
      <c r="J172">
        <v>16186.605000000014</v>
      </c>
      <c r="K172">
        <v>16186.605000000014</v>
      </c>
      <c r="L172" t="s">
        <v>254</v>
      </c>
      <c r="M172" t="s">
        <v>254</v>
      </c>
      <c r="N172" t="e">
        <v>#VALUE!</v>
      </c>
      <c r="O172" t="e">
        <v>#VALUE!</v>
      </c>
      <c r="P172" t="e">
        <v>#VALUE!</v>
      </c>
      <c r="Q172" t="e">
        <v>#VALUE!</v>
      </c>
      <c r="R172">
        <v>0</v>
      </c>
      <c r="S172">
        <v>8901191.9205298014</v>
      </c>
      <c r="T172">
        <v>133517878.80794702</v>
      </c>
      <c r="U172" t="e">
        <v>#VALUE!</v>
      </c>
      <c r="V172" t="e">
        <v>#VALUE!</v>
      </c>
      <c r="W172" t="e">
        <v>#VALUE!</v>
      </c>
    </row>
    <row r="173" spans="1:23" x14ac:dyDescent="0.25">
      <c r="A173" t="s">
        <v>178</v>
      </c>
      <c r="B173" t="s">
        <v>439</v>
      </c>
      <c r="C173" t="s">
        <v>274</v>
      </c>
      <c r="D173" t="s">
        <v>253</v>
      </c>
      <c r="E173" t="s">
        <v>254</v>
      </c>
      <c r="F173" t="s">
        <v>254</v>
      </c>
      <c r="G173">
        <v>2048583</v>
      </c>
      <c r="H173">
        <v>2086065.9999999998</v>
      </c>
      <c r="I173">
        <v>100</v>
      </c>
      <c r="J173">
        <v>0</v>
      </c>
      <c r="K173">
        <v>0</v>
      </c>
      <c r="L173" t="s">
        <v>254</v>
      </c>
      <c r="M173" t="s">
        <v>254</v>
      </c>
      <c r="N173" t="e">
        <v>#VALUE!</v>
      </c>
      <c r="O173" t="e">
        <v>#VALUE!</v>
      </c>
      <c r="P173" t="e">
        <v>#VALUE!</v>
      </c>
      <c r="Q173" t="e">
        <v>#VALUE!</v>
      </c>
      <c r="R173">
        <v>0</v>
      </c>
      <c r="S173">
        <v>9594597.7483443711</v>
      </c>
      <c r="T173">
        <v>143918966.22516558</v>
      </c>
      <c r="U173" t="e">
        <v>#VALUE!</v>
      </c>
      <c r="V173" t="e">
        <v>#VALUE!</v>
      </c>
      <c r="W173" t="e">
        <v>#VALUE!</v>
      </c>
    </row>
    <row r="174" spans="1:23" x14ac:dyDescent="0.25">
      <c r="A174" t="s">
        <v>179</v>
      </c>
      <c r="B174" t="s">
        <v>440</v>
      </c>
      <c r="C174" t="s">
        <v>270</v>
      </c>
      <c r="D174" t="s">
        <v>259</v>
      </c>
      <c r="E174" t="s">
        <v>332</v>
      </c>
      <c r="F174" t="s">
        <v>254</v>
      </c>
      <c r="G174">
        <v>526447</v>
      </c>
      <c r="H174">
        <v>764146</v>
      </c>
      <c r="I174">
        <v>28.2</v>
      </c>
      <c r="J174">
        <v>548656.82799999998</v>
      </c>
      <c r="K174">
        <v>548656.82799999998</v>
      </c>
      <c r="L174">
        <v>85.308056872037909</v>
      </c>
      <c r="M174" t="s">
        <v>254</v>
      </c>
      <c r="N174">
        <v>46804847.88625592</v>
      </c>
      <c r="O174">
        <v>3779257.4425757341</v>
      </c>
      <c r="P174">
        <v>5668886.1638636012</v>
      </c>
      <c r="Q174">
        <v>52473734.050119519</v>
      </c>
      <c r="R174">
        <v>52473734.050119519</v>
      </c>
      <c r="S174">
        <v>0</v>
      </c>
      <c r="T174">
        <v>0</v>
      </c>
      <c r="U174" t="e">
        <v>#DIV/0!</v>
      </c>
      <c r="V174" t="e">
        <v>#DIV/0!</v>
      </c>
      <c r="W174" t="e">
        <v>#DIV/0!</v>
      </c>
    </row>
    <row r="175" spans="1:23" x14ac:dyDescent="0.25">
      <c r="A175" t="s">
        <v>180</v>
      </c>
      <c r="B175" t="s">
        <v>441</v>
      </c>
      <c r="C175" t="s">
        <v>248</v>
      </c>
      <c r="D175" t="s">
        <v>263</v>
      </c>
      <c r="E175" t="s">
        <v>264</v>
      </c>
      <c r="F175" t="s">
        <v>254</v>
      </c>
      <c r="G175">
        <v>9636173</v>
      </c>
      <c r="H175">
        <v>16880129</v>
      </c>
      <c r="I175">
        <v>23.4</v>
      </c>
      <c r="J175">
        <v>12930178.813999999</v>
      </c>
      <c r="K175">
        <v>12930178.813999999</v>
      </c>
      <c r="L175">
        <v>70.577237672353348</v>
      </c>
      <c r="M175" t="s">
        <v>254</v>
      </c>
      <c r="N175">
        <v>912576303.30170584</v>
      </c>
      <c r="O175">
        <v>73685973.610096231</v>
      </c>
      <c r="P175">
        <v>110528960.41514434</v>
      </c>
      <c r="Q175">
        <v>1023105263.7168502</v>
      </c>
      <c r="R175">
        <v>1023105263.7168502</v>
      </c>
      <c r="S175" t="e">
        <v>#N/A</v>
      </c>
      <c r="T175" t="e">
        <v>#N/A</v>
      </c>
      <c r="U175" t="e">
        <v>#N/A</v>
      </c>
      <c r="V175" t="e">
        <v>#N/A</v>
      </c>
      <c r="W175" t="e">
        <v>#N/A</v>
      </c>
    </row>
    <row r="176" spans="1:23" x14ac:dyDescent="0.25">
      <c r="A176" t="s">
        <v>181</v>
      </c>
      <c r="B176" t="s">
        <v>442</v>
      </c>
      <c r="C176" t="s">
        <v>252</v>
      </c>
      <c r="D176" t="s">
        <v>263</v>
      </c>
      <c r="E176" t="s">
        <v>264</v>
      </c>
      <c r="F176" t="s">
        <v>254</v>
      </c>
      <c r="G176">
        <v>50895698</v>
      </c>
      <c r="H176">
        <v>58095501</v>
      </c>
      <c r="I176">
        <v>73</v>
      </c>
      <c r="J176">
        <v>15685785.270000001</v>
      </c>
      <c r="K176">
        <v>15685785.270000001</v>
      </c>
      <c r="L176">
        <v>333.05404273146206</v>
      </c>
      <c r="M176" t="s">
        <v>254</v>
      </c>
      <c r="N176">
        <v>5224214197.5911188</v>
      </c>
      <c r="O176">
        <v>421829175.3844949</v>
      </c>
      <c r="P176">
        <v>632743763.07674229</v>
      </c>
      <c r="Q176">
        <v>5856957960.667861</v>
      </c>
      <c r="R176">
        <v>5856957960.667861</v>
      </c>
      <c r="S176">
        <v>2045167224.7404675</v>
      </c>
      <c r="T176">
        <v>30677508371.107014</v>
      </c>
      <c r="U176">
        <v>0.1909202628132641</v>
      </c>
      <c r="V176">
        <v>6.3640087604421372E-2</v>
      </c>
      <c r="W176">
        <v>0.57276078843979228</v>
      </c>
    </row>
    <row r="177" spans="1:23" x14ac:dyDescent="0.25">
      <c r="A177" t="s">
        <v>182</v>
      </c>
      <c r="B177" t="s">
        <v>443</v>
      </c>
      <c r="C177" t="s">
        <v>248</v>
      </c>
      <c r="D177" t="s">
        <v>263</v>
      </c>
      <c r="E177" t="s">
        <v>264</v>
      </c>
      <c r="F177" t="s">
        <v>254</v>
      </c>
      <c r="G177">
        <v>9940929</v>
      </c>
      <c r="H177">
        <v>17296842</v>
      </c>
      <c r="I177" t="s">
        <v>254</v>
      </c>
      <c r="J177" t="e">
        <v>#VALUE!</v>
      </c>
      <c r="K177">
        <v>0</v>
      </c>
      <c r="L177" t="s">
        <v>254</v>
      </c>
      <c r="M177" t="s">
        <v>254</v>
      </c>
      <c r="N177" t="e">
        <v>#VALUE!</v>
      </c>
      <c r="O177" t="e">
        <v>#VALUE!</v>
      </c>
      <c r="P177" t="e">
        <v>#VALUE!</v>
      </c>
      <c r="Q177" t="e">
        <v>#VALUE!</v>
      </c>
      <c r="R177">
        <v>0</v>
      </c>
      <c r="S177">
        <v>899159512.99213707</v>
      </c>
      <c r="T177">
        <v>13487392694.882055</v>
      </c>
      <c r="U177" t="e">
        <v>#VALUE!</v>
      </c>
      <c r="V177" t="e">
        <v>#VALUE!</v>
      </c>
      <c r="W177" t="e">
        <v>#VALUE!</v>
      </c>
    </row>
    <row r="178" spans="1:23" x14ac:dyDescent="0.25">
      <c r="A178" t="s">
        <v>183</v>
      </c>
      <c r="B178" t="s">
        <v>444</v>
      </c>
      <c r="C178" t="s">
        <v>274</v>
      </c>
      <c r="D178" t="s">
        <v>253</v>
      </c>
      <c r="E178" t="s">
        <v>254</v>
      </c>
      <c r="F178" t="s">
        <v>254</v>
      </c>
      <c r="G178">
        <v>46576897</v>
      </c>
      <c r="H178">
        <v>48235492</v>
      </c>
      <c r="I178">
        <v>100</v>
      </c>
      <c r="J178">
        <v>0</v>
      </c>
      <c r="K178">
        <v>0</v>
      </c>
      <c r="L178" t="s">
        <v>254</v>
      </c>
      <c r="M178" t="s">
        <v>254</v>
      </c>
      <c r="N178" t="e">
        <v>#VALUE!</v>
      </c>
      <c r="O178" t="e">
        <v>#VALUE!</v>
      </c>
      <c r="P178" t="e">
        <v>#VALUE!</v>
      </c>
      <c r="Q178" t="e">
        <v>#VALUE!</v>
      </c>
      <c r="R178">
        <v>0</v>
      </c>
      <c r="S178">
        <v>429476283.69067699</v>
      </c>
      <c r="T178">
        <v>6442144255.3601551</v>
      </c>
      <c r="U178" t="e">
        <v>#VALUE!</v>
      </c>
      <c r="V178" t="e">
        <v>#VALUE!</v>
      </c>
      <c r="W178" t="e">
        <v>#VALUE!</v>
      </c>
    </row>
    <row r="179" spans="1:23" x14ac:dyDescent="0.25">
      <c r="A179" t="s">
        <v>184</v>
      </c>
      <c r="B179" t="s">
        <v>445</v>
      </c>
      <c r="C179" t="s">
        <v>270</v>
      </c>
      <c r="D179" t="s">
        <v>249</v>
      </c>
      <c r="E179" t="s">
        <v>250</v>
      </c>
      <c r="F179" t="s">
        <v>254</v>
      </c>
      <c r="G179">
        <v>20653000</v>
      </c>
      <c r="H179">
        <v>23271183</v>
      </c>
      <c r="I179">
        <v>90</v>
      </c>
      <c r="J179">
        <v>2327118.2999999993</v>
      </c>
      <c r="K179">
        <v>2327118.2999999993</v>
      </c>
      <c r="L179">
        <v>88.034188034188034</v>
      </c>
      <c r="M179" t="s">
        <v>254</v>
      </c>
      <c r="N179">
        <v>204865969.99999994</v>
      </c>
      <c r="O179">
        <v>16541902.747649994</v>
      </c>
      <c r="P179">
        <v>24812854.121474989</v>
      </c>
      <c r="Q179">
        <v>229678824.12147492</v>
      </c>
      <c r="R179">
        <v>229678824.12147492</v>
      </c>
      <c r="S179">
        <v>807950603.21952939</v>
      </c>
      <c r="T179">
        <v>12119259048.29294</v>
      </c>
      <c r="U179">
        <v>1.8951556626213579E-2</v>
      </c>
      <c r="V179">
        <v>6.3171855420711921E-3</v>
      </c>
      <c r="W179">
        <v>5.6854669878640726E-2</v>
      </c>
    </row>
    <row r="180" spans="1:23" x14ac:dyDescent="0.25">
      <c r="A180" t="s">
        <v>185</v>
      </c>
      <c r="B180" t="s">
        <v>446</v>
      </c>
      <c r="C180" t="s">
        <v>261</v>
      </c>
      <c r="D180" t="s">
        <v>266</v>
      </c>
      <c r="E180" t="s">
        <v>267</v>
      </c>
      <c r="F180" t="s">
        <v>254</v>
      </c>
      <c r="G180">
        <v>52352</v>
      </c>
      <c r="H180">
        <v>62581</v>
      </c>
      <c r="I180" t="s">
        <v>254</v>
      </c>
      <c r="J180" t="e">
        <v>#VALUE!</v>
      </c>
      <c r="K180">
        <v>0</v>
      </c>
      <c r="L180" t="s">
        <v>254</v>
      </c>
      <c r="M180" t="s">
        <v>254</v>
      </c>
      <c r="N180" t="e">
        <v>#VALUE!</v>
      </c>
      <c r="O180" t="e">
        <v>#VALUE!</v>
      </c>
      <c r="P180" t="e">
        <v>#VALUE!</v>
      </c>
      <c r="Q180" t="e">
        <v>#VALUE!</v>
      </c>
      <c r="R180">
        <v>0</v>
      </c>
      <c r="S180">
        <v>1384914.8148148148</v>
      </c>
      <c r="T180">
        <v>20773722.222222224</v>
      </c>
      <c r="U180" t="e">
        <v>#VALUE!</v>
      </c>
      <c r="V180" t="e">
        <v>#VALUE!</v>
      </c>
      <c r="W180" t="e">
        <v>#VALUE!</v>
      </c>
    </row>
    <row r="181" spans="1:23" x14ac:dyDescent="0.25">
      <c r="A181" t="s">
        <v>186</v>
      </c>
      <c r="B181" t="s">
        <v>447</v>
      </c>
      <c r="C181" t="s">
        <v>252</v>
      </c>
      <c r="D181" t="s">
        <v>266</v>
      </c>
      <c r="E181" t="s">
        <v>267</v>
      </c>
      <c r="F181" t="s">
        <v>254</v>
      </c>
      <c r="G181">
        <v>177397</v>
      </c>
      <c r="H181">
        <v>201817</v>
      </c>
      <c r="I181">
        <v>65.3</v>
      </c>
      <c r="J181">
        <v>70030.498999999996</v>
      </c>
      <c r="K181">
        <v>70030.498999999996</v>
      </c>
      <c r="L181">
        <v>271.17101589161985</v>
      </c>
      <c r="M181">
        <v>271.17101589161985</v>
      </c>
      <c r="N181">
        <v>18990241.557227068</v>
      </c>
      <c r="O181">
        <v>1533367.0545382996</v>
      </c>
      <c r="P181">
        <v>2300050.5818074495</v>
      </c>
      <c r="Q181">
        <v>21290292.139034517</v>
      </c>
      <c r="R181">
        <v>21290292.139034517</v>
      </c>
      <c r="S181">
        <v>2364165.0740740737</v>
      </c>
      <c r="T181">
        <v>35462476.111111104</v>
      </c>
      <c r="U181">
        <v>0.60036112741613779</v>
      </c>
      <c r="V181">
        <v>0.20012037580537928</v>
      </c>
      <c r="W181">
        <v>1.8010833822484134</v>
      </c>
    </row>
    <row r="182" spans="1:23" x14ac:dyDescent="0.25">
      <c r="A182" t="s">
        <v>187</v>
      </c>
      <c r="B182" t="s">
        <v>448</v>
      </c>
      <c r="C182" t="s">
        <v>261</v>
      </c>
      <c r="D182" t="s">
        <v>266</v>
      </c>
      <c r="E182" t="s">
        <v>267</v>
      </c>
      <c r="F182" t="s">
        <v>254</v>
      </c>
      <c r="G182">
        <v>30235</v>
      </c>
      <c r="H182" t="s">
        <v>254</v>
      </c>
      <c r="I182" t="s">
        <v>254</v>
      </c>
      <c r="J182" t="e">
        <v>#VALUE!</v>
      </c>
      <c r="K182">
        <v>0</v>
      </c>
      <c r="L182" t="s">
        <v>254</v>
      </c>
      <c r="M182" t="s">
        <v>254</v>
      </c>
      <c r="N182" t="e">
        <v>#VALUE!</v>
      </c>
      <c r="O182" t="e">
        <v>#VALUE!</v>
      </c>
      <c r="P182" t="e">
        <v>#VALUE!</v>
      </c>
      <c r="Q182" t="e">
        <v>#VALUE!</v>
      </c>
      <c r="R182">
        <v>0</v>
      </c>
      <c r="S182" t="e">
        <v>#N/A</v>
      </c>
      <c r="T182" t="e">
        <v>#N/A</v>
      </c>
      <c r="U182" t="e">
        <v>#VALUE!</v>
      </c>
      <c r="V182" t="e">
        <v>#VALUE!</v>
      </c>
      <c r="W182" t="e">
        <v>#VALUE!</v>
      </c>
    </row>
    <row r="183" spans="1:23" x14ac:dyDescent="0.25">
      <c r="A183" t="s">
        <v>188</v>
      </c>
      <c r="B183" t="s">
        <v>449</v>
      </c>
      <c r="C183" t="s">
        <v>252</v>
      </c>
      <c r="D183" t="s">
        <v>266</v>
      </c>
      <c r="E183" t="s">
        <v>267</v>
      </c>
      <c r="F183" t="s">
        <v>254</v>
      </c>
      <c r="G183">
        <v>109316</v>
      </c>
      <c r="H183">
        <v>110012</v>
      </c>
      <c r="I183" t="s">
        <v>254</v>
      </c>
      <c r="J183" t="e">
        <v>#VALUE!</v>
      </c>
      <c r="K183">
        <v>0</v>
      </c>
      <c r="L183" t="s">
        <v>254</v>
      </c>
      <c r="M183" t="s">
        <v>254</v>
      </c>
      <c r="N183" t="e">
        <v>#VALUE!</v>
      </c>
      <c r="O183" t="e">
        <v>#VALUE!</v>
      </c>
      <c r="P183" t="e">
        <v>#VALUE!</v>
      </c>
      <c r="Q183" t="e">
        <v>#VALUE!</v>
      </c>
      <c r="R183">
        <v>0</v>
      </c>
      <c r="S183">
        <v>0</v>
      </c>
      <c r="T183">
        <v>0</v>
      </c>
      <c r="U183" t="e">
        <v>#VALUE!</v>
      </c>
      <c r="V183" t="e">
        <v>#VALUE!</v>
      </c>
      <c r="W183" t="e">
        <v>#VALUE!</v>
      </c>
    </row>
    <row r="184" spans="1:23" x14ac:dyDescent="0.25">
      <c r="A184" t="s">
        <v>189</v>
      </c>
      <c r="B184" t="s">
        <v>450</v>
      </c>
      <c r="C184" t="s">
        <v>270</v>
      </c>
      <c r="D184" t="s">
        <v>263</v>
      </c>
      <c r="E184" t="s">
        <v>264</v>
      </c>
      <c r="F184" t="s">
        <v>254</v>
      </c>
      <c r="G184">
        <v>35652002</v>
      </c>
      <c r="H184">
        <v>55077835</v>
      </c>
      <c r="I184">
        <v>22.4</v>
      </c>
      <c r="J184">
        <v>42740399.960000001</v>
      </c>
      <c r="K184">
        <v>42740399.960000001</v>
      </c>
      <c r="L184">
        <v>202.18853809005387</v>
      </c>
      <c r="M184" t="s">
        <v>254</v>
      </c>
      <c r="N184">
        <v>8641618985.2965965</v>
      </c>
      <c r="O184">
        <v>697767524.96777368</v>
      </c>
      <c r="P184">
        <v>1046651287.4516605</v>
      </c>
      <c r="Q184">
        <v>9688270272.7482567</v>
      </c>
      <c r="R184">
        <v>9688270272.7482567</v>
      </c>
      <c r="S184">
        <v>899159512.99213707</v>
      </c>
      <c r="T184">
        <v>13487392694.882055</v>
      </c>
      <c r="U184">
        <v>0.71832047097024032</v>
      </c>
      <c r="V184">
        <v>0.23944015699008012</v>
      </c>
      <c r="W184">
        <v>2.1549614129107209</v>
      </c>
    </row>
    <row r="185" spans="1:23" x14ac:dyDescent="0.25">
      <c r="A185" t="s">
        <v>190</v>
      </c>
      <c r="B185" t="s">
        <v>451</v>
      </c>
      <c r="C185" t="s">
        <v>252</v>
      </c>
      <c r="D185" t="s">
        <v>266</v>
      </c>
      <c r="E185" t="s">
        <v>267</v>
      </c>
      <c r="F185" t="s">
        <v>254</v>
      </c>
      <c r="G185">
        <v>524960</v>
      </c>
      <c r="H185">
        <v>603805</v>
      </c>
      <c r="I185">
        <v>80.400000000000006</v>
      </c>
      <c r="J185">
        <v>118345.77999999997</v>
      </c>
      <c r="K185">
        <v>118345.77999999997</v>
      </c>
      <c r="L185">
        <v>292.45283018867923</v>
      </c>
      <c r="M185" t="s">
        <v>254</v>
      </c>
      <c r="N185">
        <v>34610558.301886782</v>
      </c>
      <c r="O185">
        <v>2794629.5300858482</v>
      </c>
      <c r="P185">
        <v>4191944.295128772</v>
      </c>
      <c r="Q185">
        <v>38802502.597015552</v>
      </c>
      <c r="R185">
        <v>38802502.597015552</v>
      </c>
      <c r="S185">
        <v>0</v>
      </c>
      <c r="T185">
        <v>0</v>
      </c>
      <c r="U185" t="e">
        <v>#DIV/0!</v>
      </c>
      <c r="V185" t="e">
        <v>#DIV/0!</v>
      </c>
      <c r="W185" t="e">
        <v>#DIV/0!</v>
      </c>
    </row>
    <row r="186" spans="1:23" x14ac:dyDescent="0.25">
      <c r="A186" t="s">
        <v>191</v>
      </c>
      <c r="B186" t="s">
        <v>452</v>
      </c>
      <c r="C186" t="s">
        <v>270</v>
      </c>
      <c r="D186" t="s">
        <v>263</v>
      </c>
      <c r="E186" t="s">
        <v>264</v>
      </c>
      <c r="F186" t="s">
        <v>254</v>
      </c>
      <c r="G186">
        <v>1193148</v>
      </c>
      <c r="H186">
        <v>1515527</v>
      </c>
      <c r="I186">
        <v>56.5</v>
      </c>
      <c r="J186">
        <v>659254.24500000011</v>
      </c>
      <c r="K186">
        <v>659254.24500000011</v>
      </c>
      <c r="L186">
        <v>113.7123745819398</v>
      </c>
      <c r="M186" t="s">
        <v>254</v>
      </c>
      <c r="N186">
        <v>74965365.652173921</v>
      </c>
      <c r="O186">
        <v>6053078.4495847831</v>
      </c>
      <c r="P186">
        <v>9079617.674377175</v>
      </c>
      <c r="Q186">
        <v>84044983.326551095</v>
      </c>
      <c r="R186">
        <v>84044983.326551095</v>
      </c>
      <c r="S186">
        <v>0</v>
      </c>
      <c r="T186">
        <v>0</v>
      </c>
      <c r="U186" t="e">
        <v>#DIV/0!</v>
      </c>
      <c r="V186" t="e">
        <v>#DIV/0!</v>
      </c>
      <c r="W186" t="e">
        <v>#DIV/0!</v>
      </c>
    </row>
    <row r="187" spans="1:23" x14ac:dyDescent="0.25">
      <c r="A187" t="s">
        <v>192</v>
      </c>
      <c r="B187" t="s">
        <v>453</v>
      </c>
      <c r="C187" t="s">
        <v>274</v>
      </c>
      <c r="D187" t="s">
        <v>253</v>
      </c>
      <c r="E187" t="s">
        <v>254</v>
      </c>
      <c r="F187" t="s">
        <v>254</v>
      </c>
      <c r="G187">
        <v>9378126</v>
      </c>
      <c r="H187">
        <v>10690986</v>
      </c>
      <c r="I187">
        <v>100</v>
      </c>
      <c r="J187">
        <v>0</v>
      </c>
      <c r="K187">
        <v>0</v>
      </c>
      <c r="L187" t="s">
        <v>254</v>
      </c>
      <c r="M187" t="s">
        <v>254</v>
      </c>
      <c r="N187" t="e">
        <v>#VALUE!</v>
      </c>
      <c r="O187" t="e">
        <v>#VALUE!</v>
      </c>
      <c r="P187" t="e">
        <v>#VALUE!</v>
      </c>
      <c r="Q187" t="e">
        <v>#VALUE!</v>
      </c>
      <c r="R187">
        <v>0</v>
      </c>
      <c r="S187">
        <v>0</v>
      </c>
      <c r="T187">
        <v>0</v>
      </c>
      <c r="U187" t="e">
        <v>#VALUE!</v>
      </c>
      <c r="V187" t="e">
        <v>#VALUE!</v>
      </c>
      <c r="W187" t="e">
        <v>#VALUE!</v>
      </c>
    </row>
    <row r="188" spans="1:23" x14ac:dyDescent="0.25">
      <c r="A188" t="s">
        <v>193</v>
      </c>
      <c r="B188" t="s">
        <v>454</v>
      </c>
      <c r="C188" t="s">
        <v>274</v>
      </c>
      <c r="D188" t="s">
        <v>253</v>
      </c>
      <c r="E188" t="s">
        <v>254</v>
      </c>
      <c r="F188" t="s">
        <v>254</v>
      </c>
      <c r="G188">
        <v>7824909</v>
      </c>
      <c r="H188">
        <v>9477452</v>
      </c>
      <c r="I188">
        <v>100</v>
      </c>
      <c r="J188">
        <v>0</v>
      </c>
      <c r="K188">
        <v>0</v>
      </c>
      <c r="L188" t="s">
        <v>254</v>
      </c>
      <c r="M188" t="s">
        <v>254</v>
      </c>
      <c r="N188" t="e">
        <v>#VALUE!</v>
      </c>
      <c r="O188" t="e">
        <v>#VALUE!</v>
      </c>
      <c r="P188" t="e">
        <v>#VALUE!</v>
      </c>
      <c r="Q188" t="e">
        <v>#VALUE!</v>
      </c>
      <c r="R188">
        <v>0</v>
      </c>
      <c r="S188">
        <v>0</v>
      </c>
      <c r="T188">
        <v>0</v>
      </c>
      <c r="U188" t="e">
        <v>#VALUE!</v>
      </c>
      <c r="V188" t="e">
        <v>#VALUE!</v>
      </c>
      <c r="W188" t="e">
        <v>#VALUE!</v>
      </c>
    </row>
    <row r="189" spans="1:23" x14ac:dyDescent="0.25">
      <c r="A189" t="s">
        <v>194</v>
      </c>
      <c r="B189" t="s">
        <v>455</v>
      </c>
      <c r="C189" t="s">
        <v>270</v>
      </c>
      <c r="D189" t="s">
        <v>256</v>
      </c>
      <c r="E189" t="s">
        <v>358</v>
      </c>
      <c r="F189" t="s">
        <v>254</v>
      </c>
      <c r="G189">
        <v>21532647</v>
      </c>
      <c r="H189">
        <v>29933865</v>
      </c>
      <c r="I189">
        <v>94.6</v>
      </c>
      <c r="J189">
        <v>1616428.7100000014</v>
      </c>
      <c r="K189">
        <v>1616428.7100000014</v>
      </c>
      <c r="L189">
        <v>299.84170793083854</v>
      </c>
      <c r="M189">
        <v>299.84170793083854</v>
      </c>
      <c r="N189">
        <v>484672745.1548425</v>
      </c>
      <c r="O189">
        <v>39134900.807527758</v>
      </c>
      <c r="P189">
        <v>58702351.211291641</v>
      </c>
      <c r="Q189">
        <v>543375096.36613417</v>
      </c>
      <c r="R189">
        <v>543375096.36613417</v>
      </c>
      <c r="S189">
        <v>0</v>
      </c>
      <c r="T189">
        <v>0</v>
      </c>
      <c r="U189" t="e">
        <v>#DIV/0!</v>
      </c>
      <c r="V189" t="e">
        <v>#DIV/0!</v>
      </c>
      <c r="W189" t="e">
        <v>#DIV/0!</v>
      </c>
    </row>
    <row r="190" spans="1:23" x14ac:dyDescent="0.25">
      <c r="A190" t="s">
        <v>195</v>
      </c>
      <c r="B190" t="s">
        <v>456</v>
      </c>
      <c r="C190" t="s">
        <v>248</v>
      </c>
      <c r="D190" t="s">
        <v>253</v>
      </c>
      <c r="E190" t="s">
        <v>271</v>
      </c>
      <c r="F190" t="s">
        <v>254</v>
      </c>
      <c r="G190">
        <v>7627326</v>
      </c>
      <c r="H190">
        <v>11407028</v>
      </c>
      <c r="I190">
        <v>93.7</v>
      </c>
      <c r="J190">
        <v>718642.76399999938</v>
      </c>
      <c r="K190">
        <v>718642.76399999938</v>
      </c>
      <c r="L190">
        <v>124.54212454212454</v>
      </c>
      <c r="M190" t="s">
        <v>254</v>
      </c>
      <c r="N190">
        <v>89501296.615384534</v>
      </c>
      <c r="O190">
        <v>7226782.1952092238</v>
      </c>
      <c r="P190">
        <v>10840173.292813836</v>
      </c>
      <c r="Q190">
        <v>100341469.90819837</v>
      </c>
      <c r="R190">
        <v>100341469.90819837</v>
      </c>
      <c r="S190">
        <v>110022482.30189541</v>
      </c>
      <c r="T190">
        <v>1650337234.5284312</v>
      </c>
      <c r="U190">
        <v>6.0800585364524019E-2</v>
      </c>
      <c r="V190">
        <v>2.0266861788174672E-2</v>
      </c>
      <c r="W190">
        <v>0.18240175609357206</v>
      </c>
    </row>
    <row r="191" spans="1:23" x14ac:dyDescent="0.25">
      <c r="A191" t="s">
        <v>196</v>
      </c>
      <c r="B191" t="s">
        <v>457</v>
      </c>
      <c r="C191" t="s">
        <v>248</v>
      </c>
      <c r="D191" t="s">
        <v>263</v>
      </c>
      <c r="E191" t="s">
        <v>264</v>
      </c>
      <c r="F191" t="s">
        <v>254</v>
      </c>
      <c r="G191">
        <v>44973330</v>
      </c>
      <c r="H191">
        <v>79354326</v>
      </c>
      <c r="I191">
        <v>11.6</v>
      </c>
      <c r="J191">
        <v>70149224.184</v>
      </c>
      <c r="K191">
        <v>70149224.184</v>
      </c>
      <c r="L191">
        <v>133.83254909236055</v>
      </c>
      <c r="M191">
        <v>133.83254909236055</v>
      </c>
      <c r="N191">
        <v>9388249489.3961868</v>
      </c>
      <c r="O191">
        <v>758054205.02129507</v>
      </c>
      <c r="P191">
        <v>1137081307.5319426</v>
      </c>
      <c r="Q191">
        <v>10525330796.928129</v>
      </c>
      <c r="R191">
        <v>10525330796.928129</v>
      </c>
      <c r="S191">
        <v>481215096.37554187</v>
      </c>
      <c r="T191">
        <v>7218226445.6331282</v>
      </c>
      <c r="U191">
        <v>1.4581602386962698</v>
      </c>
      <c r="V191">
        <v>0.48605341289875664</v>
      </c>
      <c r="W191">
        <v>4.3744807160888088</v>
      </c>
    </row>
    <row r="192" spans="1:23" x14ac:dyDescent="0.25">
      <c r="A192" t="s">
        <v>197</v>
      </c>
      <c r="B192" t="s">
        <v>458</v>
      </c>
      <c r="C192" t="s">
        <v>252</v>
      </c>
      <c r="D192" t="s">
        <v>259</v>
      </c>
      <c r="E192" t="s">
        <v>298</v>
      </c>
      <c r="F192" t="s">
        <v>254</v>
      </c>
      <c r="G192">
        <v>66402316</v>
      </c>
      <c r="H192">
        <v>67554088</v>
      </c>
      <c r="I192">
        <v>93.5</v>
      </c>
      <c r="J192">
        <v>4391015.719999996</v>
      </c>
      <c r="K192">
        <v>4391015.719999996</v>
      </c>
      <c r="L192">
        <v>155.59293523969723</v>
      </c>
      <c r="M192" t="s">
        <v>254</v>
      </c>
      <c r="N192">
        <v>683211024.55845189</v>
      </c>
      <c r="O192">
        <v>55165874.177972198</v>
      </c>
      <c r="P192">
        <v>82748811.266958296</v>
      </c>
      <c r="Q192">
        <v>765959835.82541013</v>
      </c>
      <c r="R192">
        <v>765959835.82541013</v>
      </c>
      <c r="S192">
        <v>6952192875.6505299</v>
      </c>
      <c r="T192">
        <v>104282893134.75795</v>
      </c>
      <c r="U192">
        <v>7.34501904195936E-3</v>
      </c>
      <c r="V192">
        <v>2.4483396806531197E-3</v>
      </c>
      <c r="W192">
        <v>2.2035057125878083E-2</v>
      </c>
    </row>
    <row r="193" spans="1:23" x14ac:dyDescent="0.25">
      <c r="A193" t="s">
        <v>198</v>
      </c>
      <c r="B193" t="s">
        <v>459</v>
      </c>
      <c r="C193" t="s">
        <v>270</v>
      </c>
      <c r="D193" t="s">
        <v>259</v>
      </c>
      <c r="E193" t="s">
        <v>298</v>
      </c>
      <c r="F193" t="s">
        <v>254</v>
      </c>
      <c r="G193">
        <v>1066409</v>
      </c>
      <c r="H193">
        <v>1555457</v>
      </c>
      <c r="I193">
        <v>38.5</v>
      </c>
      <c r="J193">
        <v>956606.05499999993</v>
      </c>
      <c r="K193">
        <v>956606.05499999993</v>
      </c>
      <c r="L193">
        <v>60.24096385542169</v>
      </c>
      <c r="M193" t="s">
        <v>254</v>
      </c>
      <c r="N193">
        <v>57626870.783132531</v>
      </c>
      <c r="O193">
        <v>4653081.6813840363</v>
      </c>
      <c r="P193">
        <v>6979622.5220760545</v>
      </c>
      <c r="Q193">
        <v>64606493.305208586</v>
      </c>
      <c r="R193">
        <v>64606493.305208586</v>
      </c>
      <c r="S193">
        <v>0</v>
      </c>
      <c r="T193">
        <v>0</v>
      </c>
      <c r="U193" t="e">
        <v>#DIV/0!</v>
      </c>
      <c r="V193" t="e">
        <v>#DIV/0!</v>
      </c>
      <c r="W193" t="e">
        <v>#DIV/0!</v>
      </c>
    </row>
    <row r="194" spans="1:23" x14ac:dyDescent="0.25">
      <c r="A194" t="s">
        <v>199</v>
      </c>
      <c r="B194" t="s">
        <v>460</v>
      </c>
      <c r="C194" t="s">
        <v>248</v>
      </c>
      <c r="D194" t="s">
        <v>263</v>
      </c>
      <c r="E194" t="s">
        <v>264</v>
      </c>
      <c r="F194" t="s">
        <v>254</v>
      </c>
      <c r="G194">
        <v>6306014</v>
      </c>
      <c r="H194">
        <v>10014965</v>
      </c>
      <c r="I194">
        <v>11.5</v>
      </c>
      <c r="J194">
        <v>8863244.0250000004</v>
      </c>
      <c r="K194">
        <v>8863244.0250000004</v>
      </c>
      <c r="L194">
        <v>139.18215613382898</v>
      </c>
      <c r="M194" t="s">
        <v>254</v>
      </c>
      <c r="N194">
        <v>1233605413.7397768</v>
      </c>
      <c r="O194">
        <v>99607469.132418275</v>
      </c>
      <c r="P194">
        <v>149411203.69862741</v>
      </c>
      <c r="Q194">
        <v>1383016617.4384043</v>
      </c>
      <c r="R194">
        <v>1383016617.4384043</v>
      </c>
      <c r="S194">
        <v>0</v>
      </c>
      <c r="T194">
        <v>0</v>
      </c>
      <c r="U194" t="e">
        <v>#DIV/0!</v>
      </c>
      <c r="V194" t="e">
        <v>#DIV/0!</v>
      </c>
      <c r="W194" t="e">
        <v>#DIV/0!</v>
      </c>
    </row>
    <row r="195" spans="1:23" x14ac:dyDescent="0.25">
      <c r="A195" t="s">
        <v>200</v>
      </c>
      <c r="B195" t="s">
        <v>461</v>
      </c>
      <c r="C195" t="s">
        <v>252</v>
      </c>
      <c r="D195" t="s">
        <v>259</v>
      </c>
      <c r="E195" t="s">
        <v>332</v>
      </c>
      <c r="F195" t="s">
        <v>254</v>
      </c>
      <c r="G195">
        <v>104098</v>
      </c>
      <c r="H195">
        <v>120995</v>
      </c>
      <c r="I195">
        <v>91.7</v>
      </c>
      <c r="J195">
        <v>10042.584999999995</v>
      </c>
      <c r="K195">
        <v>10042.584999999995</v>
      </c>
      <c r="L195">
        <v>400</v>
      </c>
      <c r="M195" t="s">
        <v>254</v>
      </c>
      <c r="N195">
        <v>4017033.9999999981</v>
      </c>
      <c r="O195">
        <v>324355.41032999987</v>
      </c>
      <c r="P195">
        <v>486533.1154949998</v>
      </c>
      <c r="Q195">
        <v>4503567.1154949982</v>
      </c>
      <c r="R195">
        <v>4503567.1154949982</v>
      </c>
      <c r="S195">
        <v>0</v>
      </c>
      <c r="T195">
        <v>0</v>
      </c>
      <c r="U195" t="e">
        <v>#DIV/0!</v>
      </c>
      <c r="V195" t="e">
        <v>#DIV/0!</v>
      </c>
      <c r="W195" t="e">
        <v>#DIV/0!</v>
      </c>
    </row>
    <row r="196" spans="1:23" x14ac:dyDescent="0.25">
      <c r="A196" t="s">
        <v>201</v>
      </c>
      <c r="B196" t="s">
        <v>462</v>
      </c>
      <c r="C196" t="s">
        <v>261</v>
      </c>
      <c r="D196" t="s">
        <v>266</v>
      </c>
      <c r="E196" t="s">
        <v>267</v>
      </c>
      <c r="F196" t="s">
        <v>254</v>
      </c>
      <c r="G196">
        <v>1328095</v>
      </c>
      <c r="H196">
        <v>1307826</v>
      </c>
      <c r="I196">
        <v>92.1</v>
      </c>
      <c r="J196">
        <v>103318.25400000009</v>
      </c>
      <c r="K196">
        <v>103318.25400000009</v>
      </c>
      <c r="L196">
        <v>271.17101589161985</v>
      </c>
      <c r="M196">
        <v>271.17101589161985</v>
      </c>
      <c r="N196">
        <v>28016915.89732844</v>
      </c>
      <c r="O196">
        <v>2262225.8741297848</v>
      </c>
      <c r="P196">
        <v>3393338.8111946769</v>
      </c>
      <c r="Q196">
        <v>31410254.708523117</v>
      </c>
      <c r="R196">
        <v>31410254.708523117</v>
      </c>
      <c r="S196">
        <v>570850276.09448922</v>
      </c>
      <c r="T196">
        <v>8562754141.4173384</v>
      </c>
      <c r="U196">
        <v>3.6682420386910672E-3</v>
      </c>
      <c r="V196">
        <v>1.2227473462303557E-3</v>
      </c>
      <c r="W196">
        <v>1.1004726116073201E-2</v>
      </c>
    </row>
    <row r="197" spans="1:23" x14ac:dyDescent="0.25">
      <c r="A197" t="s">
        <v>202</v>
      </c>
      <c r="B197" t="s">
        <v>463</v>
      </c>
      <c r="C197" t="s">
        <v>252</v>
      </c>
      <c r="D197" t="s">
        <v>256</v>
      </c>
      <c r="E197" t="s">
        <v>257</v>
      </c>
      <c r="F197" t="s">
        <v>254</v>
      </c>
      <c r="G197">
        <v>10549100</v>
      </c>
      <c r="H197">
        <v>12561225</v>
      </c>
      <c r="I197">
        <v>89.1</v>
      </c>
      <c r="J197">
        <v>1369173.5250000013</v>
      </c>
      <c r="K197">
        <v>1369173.5250000013</v>
      </c>
      <c r="L197">
        <v>116.8</v>
      </c>
      <c r="M197" t="s">
        <v>254</v>
      </c>
      <c r="N197">
        <v>159919467.72000015</v>
      </c>
      <c r="O197">
        <v>12912697.421051411</v>
      </c>
      <c r="P197">
        <v>19369046.131577116</v>
      </c>
      <c r="Q197">
        <v>179288513.85157725</v>
      </c>
      <c r="R197">
        <v>179288513.85157725</v>
      </c>
      <c r="S197">
        <v>1332780494.620651</v>
      </c>
      <c r="T197">
        <v>19991707419.309765</v>
      </c>
      <c r="U197">
        <v>8.9681441455272855E-3</v>
      </c>
      <c r="V197">
        <v>2.9893813818424285E-3</v>
      </c>
      <c r="W197">
        <v>2.6904432436581853E-2</v>
      </c>
    </row>
    <row r="198" spans="1:23" x14ac:dyDescent="0.25">
      <c r="A198" t="s">
        <v>203</v>
      </c>
      <c r="B198" t="s">
        <v>464</v>
      </c>
      <c r="C198" t="s">
        <v>252</v>
      </c>
      <c r="D198" t="s">
        <v>253</v>
      </c>
      <c r="E198" t="s">
        <v>358</v>
      </c>
      <c r="F198" t="s">
        <v>254</v>
      </c>
      <c r="G198">
        <v>72137546</v>
      </c>
      <c r="H198">
        <v>86825345</v>
      </c>
      <c r="I198">
        <v>90.8</v>
      </c>
      <c r="J198">
        <v>7987931.7400000067</v>
      </c>
      <c r="K198">
        <v>7987931.7400000067</v>
      </c>
      <c r="L198">
        <v>613.01458531112451</v>
      </c>
      <c r="M198" t="s">
        <v>254</v>
      </c>
      <c r="N198">
        <v>4896718663.089673</v>
      </c>
      <c r="O198">
        <v>395385548.45117563</v>
      </c>
      <c r="P198">
        <v>593078322.67676342</v>
      </c>
      <c r="Q198">
        <v>5489796985.7664366</v>
      </c>
      <c r="R198">
        <v>5489796985.7664366</v>
      </c>
      <c r="S198">
        <v>146233610.38062286</v>
      </c>
      <c r="T198">
        <v>2193504155.709343</v>
      </c>
      <c r="U198">
        <v>2.5027520333058715</v>
      </c>
      <c r="V198">
        <v>0.83425067776862372</v>
      </c>
      <c r="W198">
        <v>7.5082560999176131</v>
      </c>
    </row>
    <row r="199" spans="1:23" x14ac:dyDescent="0.25">
      <c r="A199" t="s">
        <v>204</v>
      </c>
      <c r="B199" t="s">
        <v>465</v>
      </c>
      <c r="C199" t="s">
        <v>252</v>
      </c>
      <c r="D199" t="s">
        <v>253</v>
      </c>
      <c r="E199" t="s">
        <v>271</v>
      </c>
      <c r="F199" t="s">
        <v>254</v>
      </c>
      <c r="G199">
        <v>5041995</v>
      </c>
      <c r="H199">
        <v>6159875</v>
      </c>
      <c r="I199">
        <v>99.1</v>
      </c>
      <c r="J199">
        <v>55438.875000000051</v>
      </c>
      <c r="K199">
        <v>55438.875000000051</v>
      </c>
      <c r="L199">
        <v>254.00457665903889</v>
      </c>
      <c r="M199" t="s">
        <v>254</v>
      </c>
      <c r="N199">
        <v>14081727.974828387</v>
      </c>
      <c r="O199">
        <v>1137029.125327518</v>
      </c>
      <c r="P199">
        <v>1705543.6879912768</v>
      </c>
      <c r="Q199">
        <v>15787271.662819663</v>
      </c>
      <c r="R199">
        <v>15787271.662819663</v>
      </c>
      <c r="S199">
        <v>5120633824.5614033</v>
      </c>
      <c r="T199">
        <v>76809507368.421051</v>
      </c>
      <c r="U199">
        <v>2.0553798876869685E-4</v>
      </c>
      <c r="V199">
        <v>6.8512662922898946E-5</v>
      </c>
      <c r="W199">
        <v>6.166139663060905E-4</v>
      </c>
    </row>
    <row r="200" spans="1:23" x14ac:dyDescent="0.25">
      <c r="A200" t="s">
        <v>205</v>
      </c>
      <c r="B200" t="s">
        <v>466</v>
      </c>
      <c r="C200" t="s">
        <v>261</v>
      </c>
      <c r="D200" t="s">
        <v>266</v>
      </c>
      <c r="E200" t="s">
        <v>267</v>
      </c>
      <c r="F200" t="s">
        <v>254</v>
      </c>
      <c r="G200">
        <v>30993</v>
      </c>
      <c r="H200">
        <v>40698</v>
      </c>
      <c r="I200" t="s">
        <v>254</v>
      </c>
      <c r="J200" t="e">
        <v>#VALUE!</v>
      </c>
      <c r="K200">
        <v>0</v>
      </c>
      <c r="L200" t="s">
        <v>254</v>
      </c>
      <c r="M200" t="s">
        <v>254</v>
      </c>
      <c r="N200" t="e">
        <v>#VALUE!</v>
      </c>
      <c r="O200" t="e">
        <v>#VALUE!</v>
      </c>
      <c r="P200" t="e">
        <v>#VALUE!</v>
      </c>
      <c r="Q200" t="e">
        <v>#VALUE!</v>
      </c>
      <c r="R200">
        <v>0</v>
      </c>
      <c r="S200" t="e">
        <v>#N/A</v>
      </c>
      <c r="T200" t="e">
        <v>#N/A</v>
      </c>
      <c r="U200" t="e">
        <v>#VALUE!</v>
      </c>
      <c r="V200" t="e">
        <v>#VALUE!</v>
      </c>
      <c r="W200" t="e">
        <v>#VALUE!</v>
      </c>
    </row>
    <row r="201" spans="1:23" x14ac:dyDescent="0.25">
      <c r="A201" t="s">
        <v>206</v>
      </c>
      <c r="B201" t="s">
        <v>467</v>
      </c>
      <c r="C201" t="s">
        <v>252</v>
      </c>
      <c r="D201" t="s">
        <v>259</v>
      </c>
      <c r="E201" t="s">
        <v>254</v>
      </c>
      <c r="F201" t="s">
        <v>332</v>
      </c>
      <c r="G201">
        <v>9827</v>
      </c>
      <c r="H201">
        <v>10707</v>
      </c>
      <c r="I201">
        <v>83.2</v>
      </c>
      <c r="J201">
        <v>1798.7759999999992</v>
      </c>
      <c r="K201">
        <v>1798.7759999999992</v>
      </c>
      <c r="L201">
        <v>123.43837404437815</v>
      </c>
      <c r="M201">
        <v>123.43837404437815</v>
      </c>
      <c r="N201">
        <v>222037.98471005025</v>
      </c>
      <c r="O201">
        <v>17928.457075413007</v>
      </c>
      <c r="P201">
        <v>26892.685613119509</v>
      </c>
      <c r="Q201">
        <v>248930.67032316976</v>
      </c>
      <c r="R201">
        <v>248930.67032316976</v>
      </c>
      <c r="S201">
        <v>0</v>
      </c>
      <c r="T201">
        <v>0</v>
      </c>
      <c r="U201" t="e">
        <v>#DIV/0!</v>
      </c>
      <c r="V201" t="e">
        <v>#DIV/0!</v>
      </c>
      <c r="W201" t="e">
        <v>#DIV/0!</v>
      </c>
    </row>
    <row r="202" spans="1:23" x14ac:dyDescent="0.25">
      <c r="A202" t="s">
        <v>207</v>
      </c>
      <c r="B202" t="s">
        <v>468</v>
      </c>
      <c r="C202" t="s">
        <v>248</v>
      </c>
      <c r="D202" t="s">
        <v>263</v>
      </c>
      <c r="E202" t="s">
        <v>264</v>
      </c>
      <c r="F202" t="s">
        <v>254</v>
      </c>
      <c r="G202">
        <v>33987213</v>
      </c>
      <c r="H202">
        <v>63387713</v>
      </c>
      <c r="I202">
        <v>33.200000000000003</v>
      </c>
      <c r="J202">
        <v>42342992.283999994</v>
      </c>
      <c r="K202">
        <v>42342992.283999994</v>
      </c>
      <c r="L202">
        <v>129.62897338672525</v>
      </c>
      <c r="M202" t="s">
        <v>254</v>
      </c>
      <c r="N202">
        <v>5488878619.8969479</v>
      </c>
      <c r="O202">
        <v>443199504.16357905</v>
      </c>
      <c r="P202">
        <v>664799256.2453686</v>
      </c>
      <c r="Q202">
        <v>6153677876.1423168</v>
      </c>
      <c r="R202">
        <v>6153677876.1423168</v>
      </c>
      <c r="S202">
        <v>211609149.5640009</v>
      </c>
      <c r="T202">
        <v>3174137243.4600134</v>
      </c>
      <c r="U202">
        <v>1.9386930696904627</v>
      </c>
      <c r="V202">
        <v>0.64623102323015424</v>
      </c>
      <c r="W202">
        <v>5.8160792090713871</v>
      </c>
    </row>
    <row r="203" spans="1:23" x14ac:dyDescent="0.25">
      <c r="A203" t="s">
        <v>208</v>
      </c>
      <c r="B203" t="s">
        <v>469</v>
      </c>
      <c r="C203" t="s">
        <v>270</v>
      </c>
      <c r="D203" t="s">
        <v>253</v>
      </c>
      <c r="E203" t="s">
        <v>254</v>
      </c>
      <c r="F203" t="s">
        <v>298</v>
      </c>
      <c r="G203">
        <v>45870700</v>
      </c>
      <c r="H203">
        <v>39841900</v>
      </c>
      <c r="I203">
        <v>94.3</v>
      </c>
      <c r="J203">
        <v>2270988.3000000021</v>
      </c>
      <c r="K203">
        <v>2270988.3000000021</v>
      </c>
      <c r="L203">
        <v>76.733547934264351</v>
      </c>
      <c r="M203">
        <v>76.733547934264351</v>
      </c>
      <c r="N203">
        <v>174260989.57620367</v>
      </c>
      <c r="O203">
        <v>14070703.603330566</v>
      </c>
      <c r="P203">
        <v>21106055.404995851</v>
      </c>
      <c r="Q203">
        <v>195367044.98119953</v>
      </c>
      <c r="R203">
        <v>195367044.98119953</v>
      </c>
      <c r="S203">
        <v>7093803619.1340294</v>
      </c>
      <c r="T203">
        <v>106407054287.01044</v>
      </c>
      <c r="U203">
        <v>1.8360347092612715E-3</v>
      </c>
      <c r="V203">
        <v>6.1201156975375717E-4</v>
      </c>
      <c r="W203">
        <v>5.5081041277838146E-3</v>
      </c>
    </row>
    <row r="204" spans="1:23" x14ac:dyDescent="0.25">
      <c r="A204" t="s">
        <v>209</v>
      </c>
      <c r="B204" t="s">
        <v>470</v>
      </c>
      <c r="C204" t="s">
        <v>261</v>
      </c>
      <c r="D204" t="s">
        <v>256</v>
      </c>
      <c r="E204" t="s">
        <v>358</v>
      </c>
      <c r="F204" t="s">
        <v>254</v>
      </c>
      <c r="G204">
        <v>8441537</v>
      </c>
      <c r="H204">
        <v>12330367</v>
      </c>
      <c r="I204">
        <v>97.5</v>
      </c>
      <c r="J204">
        <v>308259.17500000028</v>
      </c>
      <c r="K204">
        <v>308259.17500000028</v>
      </c>
      <c r="L204">
        <v>299.84170793083854</v>
      </c>
      <c r="M204">
        <v>299.84170793083854</v>
      </c>
      <c r="N204">
        <v>92428957.517351329</v>
      </c>
      <c r="O204">
        <v>7463176.1747385329</v>
      </c>
      <c r="P204">
        <v>11194764.262107799</v>
      </c>
      <c r="Q204">
        <v>103623721.77945913</v>
      </c>
      <c r="R204">
        <v>103623721.77945913</v>
      </c>
      <c r="S204">
        <v>16333414653.081907</v>
      </c>
      <c r="T204">
        <v>245001219796.22861</v>
      </c>
      <c r="U204">
        <v>4.2295186067091678E-4</v>
      </c>
      <c r="V204">
        <v>1.4098395355697225E-4</v>
      </c>
      <c r="W204">
        <v>1.2688555820127504E-3</v>
      </c>
    </row>
    <row r="205" spans="1:23" x14ac:dyDescent="0.25">
      <c r="A205" t="s">
        <v>210</v>
      </c>
      <c r="B205" t="s">
        <v>471</v>
      </c>
      <c r="C205" t="s">
        <v>274</v>
      </c>
      <c r="D205" t="s">
        <v>253</v>
      </c>
      <c r="E205" t="s">
        <v>254</v>
      </c>
      <c r="F205" t="s">
        <v>254</v>
      </c>
      <c r="G205">
        <v>62766365</v>
      </c>
      <c r="H205">
        <v>68630898</v>
      </c>
      <c r="I205">
        <v>100</v>
      </c>
      <c r="J205">
        <v>0</v>
      </c>
      <c r="K205">
        <v>0</v>
      </c>
      <c r="L205" t="s">
        <v>254</v>
      </c>
      <c r="M205" t="s">
        <v>254</v>
      </c>
      <c r="N205" t="e">
        <v>#VALUE!</v>
      </c>
      <c r="O205" t="e">
        <v>#VALUE!</v>
      </c>
      <c r="P205" t="e">
        <v>#VALUE!</v>
      </c>
      <c r="Q205" t="e">
        <v>#VALUE!</v>
      </c>
      <c r="R205">
        <v>0</v>
      </c>
      <c r="S205">
        <v>0</v>
      </c>
      <c r="T205">
        <v>0</v>
      </c>
      <c r="U205" t="e">
        <v>#VALUE!</v>
      </c>
      <c r="V205" t="e">
        <v>#VALUE!</v>
      </c>
      <c r="W205" t="e">
        <v>#VALUE!</v>
      </c>
    </row>
    <row r="206" spans="1:23" x14ac:dyDescent="0.25">
      <c r="A206" t="s">
        <v>211</v>
      </c>
      <c r="B206" t="s">
        <v>472</v>
      </c>
      <c r="C206" t="s">
        <v>274</v>
      </c>
      <c r="D206" t="s">
        <v>286</v>
      </c>
      <c r="E206" t="s">
        <v>254</v>
      </c>
      <c r="F206" t="s">
        <v>254</v>
      </c>
      <c r="G206">
        <v>309326295</v>
      </c>
      <c r="H206">
        <v>362628830</v>
      </c>
      <c r="I206">
        <v>99.9</v>
      </c>
      <c r="J206">
        <v>362628.82999996009</v>
      </c>
      <c r="K206">
        <v>362628.82999996009</v>
      </c>
      <c r="L206" t="s">
        <v>254</v>
      </c>
      <c r="M206" t="s">
        <v>254</v>
      </c>
      <c r="N206" t="e">
        <v>#VALUE!</v>
      </c>
      <c r="O206" t="e">
        <v>#VALUE!</v>
      </c>
      <c r="P206" t="e">
        <v>#VALUE!</v>
      </c>
      <c r="Q206" t="e">
        <v>#VALUE!</v>
      </c>
      <c r="R206">
        <v>0</v>
      </c>
      <c r="S206">
        <v>7482200000</v>
      </c>
      <c r="T206">
        <v>112233000000</v>
      </c>
      <c r="U206" t="e">
        <v>#VALUE!</v>
      </c>
      <c r="V206" t="e">
        <v>#VALUE!</v>
      </c>
      <c r="W206" t="e">
        <v>#VALUE!</v>
      </c>
    </row>
    <row r="207" spans="1:23" x14ac:dyDescent="0.25">
      <c r="A207" t="s">
        <v>212</v>
      </c>
      <c r="B207" t="s">
        <v>473</v>
      </c>
      <c r="C207" t="s">
        <v>261</v>
      </c>
      <c r="D207" t="s">
        <v>266</v>
      </c>
      <c r="E207" t="s">
        <v>267</v>
      </c>
      <c r="F207" t="s">
        <v>254</v>
      </c>
      <c r="G207">
        <v>3371982</v>
      </c>
      <c r="H207">
        <v>3581432</v>
      </c>
      <c r="I207">
        <v>96</v>
      </c>
      <c r="J207">
        <v>143257.28000000012</v>
      </c>
      <c r="K207">
        <v>143257.28000000012</v>
      </c>
      <c r="L207">
        <v>253.52112676056339</v>
      </c>
      <c r="M207" t="s">
        <v>254</v>
      </c>
      <c r="N207">
        <v>36318747.042253554</v>
      </c>
      <c r="O207">
        <v>2932557.2299267631</v>
      </c>
      <c r="P207">
        <v>4398835.8448901447</v>
      </c>
      <c r="Q207">
        <v>40717582.887143701</v>
      </c>
      <c r="R207">
        <v>40717582.887143701</v>
      </c>
      <c r="S207">
        <v>0</v>
      </c>
      <c r="T207">
        <v>0</v>
      </c>
      <c r="U207" t="e">
        <v>#DIV/0!</v>
      </c>
      <c r="V207" t="e">
        <v>#DIV/0!</v>
      </c>
      <c r="W207" t="e">
        <v>#DIV/0!</v>
      </c>
    </row>
    <row r="208" spans="1:23" x14ac:dyDescent="0.25">
      <c r="A208" t="s">
        <v>213</v>
      </c>
      <c r="B208" t="s">
        <v>474</v>
      </c>
      <c r="C208" t="s">
        <v>270</v>
      </c>
      <c r="D208" t="s">
        <v>253</v>
      </c>
      <c r="E208" t="s">
        <v>271</v>
      </c>
      <c r="F208" t="s">
        <v>254</v>
      </c>
      <c r="G208">
        <v>28562400</v>
      </c>
      <c r="H208">
        <v>34146873</v>
      </c>
      <c r="I208">
        <v>100</v>
      </c>
      <c r="J208">
        <v>0</v>
      </c>
      <c r="K208">
        <v>0</v>
      </c>
      <c r="L208">
        <v>226.23345367027679</v>
      </c>
      <c r="M208" t="s">
        <v>254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9679794925.6127625</v>
      </c>
      <c r="T208">
        <v>145196923884.19144</v>
      </c>
      <c r="U208">
        <v>0</v>
      </c>
      <c r="V208">
        <v>0</v>
      </c>
      <c r="W208">
        <v>0</v>
      </c>
    </row>
    <row r="209" spans="1:23" x14ac:dyDescent="0.25">
      <c r="A209" t="s">
        <v>214</v>
      </c>
      <c r="B209" t="s">
        <v>475</v>
      </c>
      <c r="C209" t="s">
        <v>270</v>
      </c>
      <c r="D209" t="s">
        <v>259</v>
      </c>
      <c r="E209" t="s">
        <v>332</v>
      </c>
      <c r="F209" t="s">
        <v>254</v>
      </c>
      <c r="G209">
        <v>236299</v>
      </c>
      <c r="H209">
        <v>352225</v>
      </c>
      <c r="I209">
        <v>56.4</v>
      </c>
      <c r="J209">
        <v>153570.1</v>
      </c>
      <c r="K209">
        <v>153570.1</v>
      </c>
      <c r="L209">
        <v>159.42028985507247</v>
      </c>
      <c r="M209" t="s">
        <v>254</v>
      </c>
      <c r="N209">
        <v>24482189.855072465</v>
      </c>
      <c r="O209">
        <v>1976814.419847826</v>
      </c>
      <c r="P209">
        <v>2965221.6297717392</v>
      </c>
      <c r="Q209">
        <v>27447411.484844204</v>
      </c>
      <c r="R209">
        <v>27447411.484844204</v>
      </c>
      <c r="S209">
        <v>0</v>
      </c>
      <c r="T209">
        <v>0</v>
      </c>
      <c r="U209" t="e">
        <v>#DIV/0!</v>
      </c>
      <c r="V209" t="e">
        <v>#DIV/0!</v>
      </c>
      <c r="W209" t="e">
        <v>#DIV/0!</v>
      </c>
    </row>
    <row r="210" spans="1:23" x14ac:dyDescent="0.25">
      <c r="A210" t="s">
        <v>215</v>
      </c>
      <c r="B210" t="s">
        <v>476</v>
      </c>
      <c r="C210" t="s">
        <v>252</v>
      </c>
      <c r="D210" t="s">
        <v>266</v>
      </c>
      <c r="E210" t="s">
        <v>267</v>
      </c>
      <c r="F210" t="s">
        <v>254</v>
      </c>
      <c r="G210">
        <v>29043283</v>
      </c>
      <c r="H210">
        <v>37172167</v>
      </c>
      <c r="I210" t="s">
        <v>254</v>
      </c>
      <c r="J210" t="e">
        <v>#VALUE!</v>
      </c>
      <c r="K210">
        <v>0</v>
      </c>
      <c r="L210" t="s">
        <v>254</v>
      </c>
      <c r="M210" t="s">
        <v>254</v>
      </c>
      <c r="N210" t="e">
        <v>#VALUE!</v>
      </c>
      <c r="O210" t="e">
        <v>#VALUE!</v>
      </c>
      <c r="P210" t="e">
        <v>#VALUE!</v>
      </c>
      <c r="Q210" t="e">
        <v>#VALUE!</v>
      </c>
      <c r="R210">
        <v>0</v>
      </c>
      <c r="S210">
        <v>28314331939.119324</v>
      </c>
      <c r="T210">
        <v>424714979086.78986</v>
      </c>
      <c r="U210" t="e">
        <v>#VALUE!</v>
      </c>
      <c r="V210" t="e">
        <v>#VALUE!</v>
      </c>
      <c r="W210" t="e">
        <v>#VALUE!</v>
      </c>
    </row>
    <row r="211" spans="1:23" x14ac:dyDescent="0.25">
      <c r="A211" t="s">
        <v>216</v>
      </c>
      <c r="B211" t="s">
        <v>477</v>
      </c>
      <c r="C211" t="s">
        <v>270</v>
      </c>
      <c r="D211" t="s">
        <v>259</v>
      </c>
      <c r="E211" t="s">
        <v>298</v>
      </c>
      <c r="F211" t="s">
        <v>254</v>
      </c>
      <c r="G211">
        <v>86932500</v>
      </c>
      <c r="H211">
        <v>101830324</v>
      </c>
      <c r="I211">
        <v>71.599999999999994</v>
      </c>
      <c r="J211">
        <v>28919812.016000003</v>
      </c>
      <c r="K211">
        <v>28919812.016000003</v>
      </c>
      <c r="L211">
        <v>76.733547934264351</v>
      </c>
      <c r="M211">
        <v>76.733547934264351</v>
      </c>
      <c r="N211">
        <v>2219119781.5796504</v>
      </c>
      <c r="O211">
        <v>179182826.76364887</v>
      </c>
      <c r="P211">
        <v>268774240.1454733</v>
      </c>
      <c r="Q211">
        <v>2487894021.7251239</v>
      </c>
      <c r="R211">
        <v>2487894021.7251239</v>
      </c>
      <c r="S211" t="e">
        <v>#N/A</v>
      </c>
      <c r="T211" t="e">
        <v>#N/A</v>
      </c>
      <c r="U211" t="e">
        <v>#N/A</v>
      </c>
      <c r="V211" t="e">
        <v>#N/A</v>
      </c>
      <c r="W211" t="e">
        <v>#N/A</v>
      </c>
    </row>
    <row r="212" spans="1:23" x14ac:dyDescent="0.25">
      <c r="A212" t="s">
        <v>217</v>
      </c>
      <c r="B212" t="s">
        <v>478</v>
      </c>
      <c r="C212" t="s">
        <v>261</v>
      </c>
      <c r="D212" t="s">
        <v>266</v>
      </c>
      <c r="E212" t="s">
        <v>267</v>
      </c>
      <c r="F212" t="s">
        <v>254</v>
      </c>
      <c r="G212">
        <v>106267</v>
      </c>
      <c r="H212">
        <v>104912</v>
      </c>
      <c r="I212">
        <v>96.4</v>
      </c>
      <c r="J212">
        <v>3776.8319999999917</v>
      </c>
      <c r="K212">
        <v>3776.8319999999917</v>
      </c>
      <c r="L212">
        <v>271.17101589161985</v>
      </c>
      <c r="M212">
        <v>271.17101589161985</v>
      </c>
      <c r="N212">
        <v>1024167.3702919761</v>
      </c>
      <c r="O212">
        <v>82696.394314225618</v>
      </c>
      <c r="P212">
        <v>124044.59147133843</v>
      </c>
      <c r="Q212">
        <v>1148211.9617633147</v>
      </c>
      <c r="R212">
        <v>1148211.9617633147</v>
      </c>
      <c r="S212" t="e">
        <v>#N/A</v>
      </c>
      <c r="T212" t="e">
        <v>#N/A</v>
      </c>
      <c r="U212" t="e">
        <v>#N/A</v>
      </c>
      <c r="V212" t="e">
        <v>#N/A</v>
      </c>
      <c r="W212" t="e">
        <v>#N/A</v>
      </c>
    </row>
    <row r="213" spans="1:23" x14ac:dyDescent="0.25">
      <c r="A213" t="s">
        <v>218</v>
      </c>
      <c r="B213" t="s">
        <v>479</v>
      </c>
      <c r="C213" t="s">
        <v>270</v>
      </c>
      <c r="D213" t="s">
        <v>256</v>
      </c>
      <c r="E213" t="s">
        <v>254</v>
      </c>
      <c r="F213" t="s">
        <v>254</v>
      </c>
      <c r="G213">
        <v>3811102</v>
      </c>
      <c r="H213" t="s">
        <v>254</v>
      </c>
      <c r="I213">
        <v>94.3</v>
      </c>
      <c r="J213" t="e">
        <v>#VALUE!</v>
      </c>
      <c r="K213">
        <v>0</v>
      </c>
      <c r="L213" t="s">
        <v>254</v>
      </c>
      <c r="M213" t="s">
        <v>254</v>
      </c>
      <c r="N213" t="e">
        <v>#VALUE!</v>
      </c>
      <c r="O213" t="e">
        <v>#VALUE!</v>
      </c>
      <c r="P213" t="e">
        <v>#VALUE!</v>
      </c>
      <c r="Q213" t="e">
        <v>#VALUE!</v>
      </c>
      <c r="R213">
        <v>0</v>
      </c>
      <c r="S213" t="e">
        <v>#N/A</v>
      </c>
      <c r="T213" t="e">
        <v>#N/A</v>
      </c>
      <c r="U213" t="e">
        <v>#VALUE!</v>
      </c>
      <c r="V213" t="e">
        <v>#VALUE!</v>
      </c>
      <c r="W213" t="e">
        <v>#VALUE!</v>
      </c>
    </row>
    <row r="214" spans="1:23" x14ac:dyDescent="0.25">
      <c r="A214" t="s">
        <v>219</v>
      </c>
      <c r="B214" t="s">
        <v>480</v>
      </c>
      <c r="C214" t="s">
        <v>270</v>
      </c>
      <c r="D214" t="s">
        <v>256</v>
      </c>
      <c r="E214" t="s">
        <v>358</v>
      </c>
      <c r="F214" t="s">
        <v>254</v>
      </c>
      <c r="G214">
        <v>22763008</v>
      </c>
      <c r="H214">
        <v>33991041</v>
      </c>
      <c r="I214">
        <v>52.7</v>
      </c>
      <c r="J214">
        <v>16077762.392999999</v>
      </c>
      <c r="K214">
        <v>16077762.392999999</v>
      </c>
      <c r="L214">
        <v>299.84170793083854</v>
      </c>
      <c r="M214">
        <v>299.84170793083854</v>
      </c>
      <c r="N214">
        <v>4820783735.6233253</v>
      </c>
      <c r="O214">
        <v>389254182.73290539</v>
      </c>
      <c r="P214">
        <v>583881274.09935808</v>
      </c>
      <c r="Q214">
        <v>5404665009.722683</v>
      </c>
      <c r="R214">
        <v>5404665009.722683</v>
      </c>
      <c r="S214">
        <v>1904625070.1590271</v>
      </c>
      <c r="T214">
        <v>28569376052.385406</v>
      </c>
      <c r="U214">
        <v>0.18917686545945478</v>
      </c>
      <c r="V214">
        <v>6.3058955153151589E-2</v>
      </c>
      <c r="W214">
        <v>0.56753059637836434</v>
      </c>
    </row>
    <row r="215" spans="1:23" x14ac:dyDescent="0.25">
      <c r="A215" t="s">
        <v>220</v>
      </c>
      <c r="B215" t="s">
        <v>481</v>
      </c>
      <c r="C215" t="s">
        <v>270</v>
      </c>
      <c r="D215" t="s">
        <v>263</v>
      </c>
      <c r="E215" t="s">
        <v>264</v>
      </c>
      <c r="F215" t="s">
        <v>254</v>
      </c>
      <c r="G215">
        <v>13216985</v>
      </c>
      <c r="H215">
        <v>24956509</v>
      </c>
      <c r="I215">
        <v>42.5</v>
      </c>
      <c r="J215">
        <v>14349992.674999999</v>
      </c>
      <c r="K215">
        <v>14349992.674999999</v>
      </c>
      <c r="L215">
        <v>143.32134153417664</v>
      </c>
      <c r="M215" t="s">
        <v>254</v>
      </c>
      <c r="N215">
        <v>2056660201.1866078</v>
      </c>
      <c r="O215">
        <v>166065027.94481266</v>
      </c>
      <c r="P215">
        <v>249097541.91721898</v>
      </c>
      <c r="Q215">
        <v>2305757743.103827</v>
      </c>
      <c r="R215">
        <v>2305757743.103827</v>
      </c>
      <c r="S215">
        <v>982871721.79134452</v>
      </c>
      <c r="T215">
        <v>14743075826.870169</v>
      </c>
      <c r="U215">
        <v>0.15639597667275379</v>
      </c>
      <c r="V215">
        <v>5.2131992224251258E-2</v>
      </c>
      <c r="W215">
        <v>0.46918793001826137</v>
      </c>
    </row>
    <row r="216" spans="1:23" x14ac:dyDescent="0.25">
      <c r="A216" t="s">
        <v>221</v>
      </c>
      <c r="B216" t="s">
        <v>482</v>
      </c>
      <c r="C216" t="s">
        <v>248</v>
      </c>
      <c r="D216" t="s">
        <v>263</v>
      </c>
      <c r="E216" t="s">
        <v>264</v>
      </c>
      <c r="F216" t="s">
        <v>254</v>
      </c>
      <c r="G216">
        <v>13076978</v>
      </c>
      <c r="H216">
        <v>20292380</v>
      </c>
      <c r="I216">
        <v>39.9</v>
      </c>
      <c r="J216">
        <v>12195720.379999999</v>
      </c>
      <c r="K216">
        <v>12195720.379999999</v>
      </c>
      <c r="L216">
        <v>56.017748197448697</v>
      </c>
      <c r="M216" t="s">
        <v>254</v>
      </c>
      <c r="N216">
        <v>683176793.33333325</v>
      </c>
      <c r="O216">
        <v>55163110.177699991</v>
      </c>
      <c r="P216">
        <v>82744665.26654999</v>
      </c>
      <c r="Q216">
        <v>765921458.5998832</v>
      </c>
      <c r="R216">
        <v>765921458.5998832</v>
      </c>
      <c r="S216">
        <v>1373128550.6399999</v>
      </c>
      <c r="T216">
        <v>20596928259.599998</v>
      </c>
      <c r="U216">
        <v>3.7186198298423248E-2</v>
      </c>
      <c r="V216">
        <v>1.2395399432807749E-2</v>
      </c>
      <c r="W216">
        <v>0.11155859489526976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6"/>
  <sheetViews>
    <sheetView workbookViewId="0">
      <selection sqref="A1:W216"/>
    </sheetView>
  </sheetViews>
  <sheetFormatPr baseColWidth="10" defaultRowHeight="15" x14ac:dyDescent="0.25"/>
  <sheetData>
    <row r="1" spans="1:23" x14ac:dyDescent="0.25">
      <c r="A1" t="s">
        <v>3</v>
      </c>
    </row>
    <row r="2" spans="1:23" x14ac:dyDescent="0.25">
      <c r="A2" t="s">
        <v>224</v>
      </c>
      <c r="B2" t="s">
        <v>225</v>
      </c>
      <c r="C2" t="s">
        <v>226</v>
      </c>
      <c r="D2" t="s">
        <v>227</v>
      </c>
      <c r="E2" t="s">
        <v>522</v>
      </c>
      <c r="F2" t="s">
        <v>514</v>
      </c>
      <c r="G2" t="s">
        <v>231</v>
      </c>
      <c r="H2" t="s">
        <v>523</v>
      </c>
      <c r="I2" t="s">
        <v>524</v>
      </c>
      <c r="J2" t="s">
        <v>525</v>
      </c>
      <c r="K2" t="s">
        <v>526</v>
      </c>
      <c r="L2" t="s">
        <v>527</v>
      </c>
      <c r="M2" t="s">
        <v>528</v>
      </c>
      <c r="N2" t="s">
        <v>529</v>
      </c>
      <c r="O2" t="s">
        <v>236</v>
      </c>
      <c r="P2" t="s">
        <v>241</v>
      </c>
      <c r="Q2" t="s">
        <v>242</v>
      </c>
      <c r="R2" t="s">
        <v>530</v>
      </c>
      <c r="S2" t="s">
        <v>243</v>
      </c>
      <c r="T2" t="s">
        <v>244</v>
      </c>
      <c r="U2" t="s">
        <v>245</v>
      </c>
      <c r="V2" t="s">
        <v>246</v>
      </c>
    </row>
    <row r="3" spans="1:23" x14ac:dyDescent="0.25">
      <c r="A3" t="s">
        <v>8</v>
      </c>
      <c r="B3" t="s">
        <v>247</v>
      </c>
      <c r="C3" t="s">
        <v>248</v>
      </c>
      <c r="D3" t="s">
        <v>249</v>
      </c>
      <c r="F3">
        <v>28397812</v>
      </c>
      <c r="G3">
        <v>43499632</v>
      </c>
      <c r="H3">
        <v>64</v>
      </c>
      <c r="I3">
        <v>1.1004620318530163</v>
      </c>
      <c r="J3">
        <v>70.429570038593042</v>
      </c>
      <c r="K3">
        <v>41</v>
      </c>
      <c r="L3">
        <v>25664782.880000003</v>
      </c>
      <c r="M3">
        <v>25664782.880000003</v>
      </c>
      <c r="N3">
        <v>5.8613944938892791E-2</v>
      </c>
      <c r="O3">
        <v>1807559623.3722439</v>
      </c>
      <c r="P3">
        <v>1807559623.3722439</v>
      </c>
      <c r="Q3">
        <v>17530462.88094642</v>
      </c>
      <c r="R3">
        <v>17530462.88094642</v>
      </c>
      <c r="S3">
        <v>262956943.21419629</v>
      </c>
      <c r="T3">
        <v>6.8739756451300993</v>
      </c>
      <c r="U3">
        <v>2.2913252150433667</v>
      </c>
      <c r="V3">
        <v>20.621926935390299</v>
      </c>
      <c r="W3">
        <v>0</v>
      </c>
    </row>
    <row r="4" spans="1:23" x14ac:dyDescent="0.25">
      <c r="A4" t="s">
        <v>9</v>
      </c>
      <c r="B4" t="s">
        <v>251</v>
      </c>
      <c r="C4" t="s">
        <v>252</v>
      </c>
      <c r="D4" t="s">
        <v>253</v>
      </c>
      <c r="F4">
        <v>3150143</v>
      </c>
      <c r="G4">
        <v>3310564</v>
      </c>
      <c r="H4" t="s">
        <v>254</v>
      </c>
      <c r="I4">
        <v>1.1004620318530163</v>
      </c>
      <c r="J4" t="e">
        <v>#VALUE!</v>
      </c>
      <c r="K4">
        <v>100</v>
      </c>
      <c r="L4">
        <v>0</v>
      </c>
      <c r="M4">
        <v>0</v>
      </c>
      <c r="N4">
        <v>0</v>
      </c>
      <c r="O4" t="e">
        <v>#VALUE!</v>
      </c>
      <c r="P4">
        <v>0</v>
      </c>
      <c r="Q4">
        <v>0</v>
      </c>
      <c r="R4">
        <v>0</v>
      </c>
      <c r="S4">
        <v>0</v>
      </c>
      <c r="T4" t="e">
        <v>#VALUE!</v>
      </c>
      <c r="U4" t="e">
        <v>#VALUE!</v>
      </c>
      <c r="V4" t="e">
        <v>#VALUE!</v>
      </c>
      <c r="W4">
        <v>0</v>
      </c>
    </row>
    <row r="5" spans="1:23" x14ac:dyDescent="0.25">
      <c r="A5" t="s">
        <v>10</v>
      </c>
      <c r="B5" t="s">
        <v>255</v>
      </c>
      <c r="C5" t="s">
        <v>252</v>
      </c>
      <c r="D5" t="s">
        <v>256</v>
      </c>
      <c r="E5" t="s">
        <v>531</v>
      </c>
      <c r="F5">
        <v>37062820</v>
      </c>
      <c r="G5">
        <v>48561408</v>
      </c>
      <c r="H5">
        <v>326.89002158513563</v>
      </c>
      <c r="I5">
        <v>1.1004620318530163</v>
      </c>
      <c r="J5">
        <v>359.73005734605471</v>
      </c>
      <c r="K5">
        <v>99.3</v>
      </c>
      <c r="L5">
        <v>339929.85600000032</v>
      </c>
      <c r="M5">
        <v>339929.85600000032</v>
      </c>
      <c r="N5">
        <v>2.7075295212977562E-2</v>
      </c>
      <c r="O5">
        <v>122282986.59251623</v>
      </c>
      <c r="P5">
        <v>122282986.59251623</v>
      </c>
      <c r="Q5">
        <v>17313664552.752892</v>
      </c>
      <c r="R5">
        <v>17313664552.752892</v>
      </c>
      <c r="S5">
        <v>259704968291.29337</v>
      </c>
      <c r="T5">
        <v>4.7085347422140859E-4</v>
      </c>
      <c r="U5">
        <v>1.5695115807380284E-4</v>
      </c>
      <c r="V5">
        <v>1.4125604226642257E-3</v>
      </c>
      <c r="W5">
        <v>0</v>
      </c>
    </row>
    <row r="6" spans="1:23" x14ac:dyDescent="0.25">
      <c r="A6" t="s">
        <v>11</v>
      </c>
      <c r="B6" t="s">
        <v>258</v>
      </c>
      <c r="C6" t="s">
        <v>252</v>
      </c>
      <c r="D6" t="s">
        <v>259</v>
      </c>
      <c r="F6">
        <v>55636</v>
      </c>
      <c r="G6">
        <v>60989</v>
      </c>
      <c r="H6">
        <v>157</v>
      </c>
      <c r="I6">
        <v>1.1004620318530163</v>
      </c>
      <c r="J6">
        <v>172.77253900092356</v>
      </c>
      <c r="K6">
        <v>55.766350000000003</v>
      </c>
      <c r="L6">
        <v>26977.660798500001</v>
      </c>
      <c r="M6">
        <v>26977.660798500001</v>
      </c>
      <c r="N6">
        <v>0.11040303634246594</v>
      </c>
      <c r="O6">
        <v>4660998.9524625279</v>
      </c>
      <c r="P6">
        <v>4660998.9524625279</v>
      </c>
      <c r="Q6" t="e">
        <v>#N/A</v>
      </c>
      <c r="R6" t="e">
        <v>#N/A</v>
      </c>
      <c r="S6" t="e">
        <v>#N/A</v>
      </c>
      <c r="T6" t="e">
        <v>#N/A</v>
      </c>
      <c r="U6" t="e">
        <v>#N/A</v>
      </c>
      <c r="V6" t="e">
        <v>#N/A</v>
      </c>
      <c r="W6" t="e">
        <v>#N/A</v>
      </c>
    </row>
    <row r="7" spans="1:23" x14ac:dyDescent="0.25">
      <c r="A7" t="s">
        <v>12</v>
      </c>
      <c r="B7" t="s">
        <v>260</v>
      </c>
      <c r="C7" t="s">
        <v>261</v>
      </c>
      <c r="D7" t="s">
        <v>253</v>
      </c>
      <c r="F7">
        <v>77907</v>
      </c>
      <c r="G7">
        <v>88710</v>
      </c>
      <c r="H7" t="s">
        <v>254</v>
      </c>
      <c r="I7">
        <v>1.1004620318530163</v>
      </c>
      <c r="J7" t="e">
        <v>#VALUE!</v>
      </c>
      <c r="K7">
        <v>100</v>
      </c>
      <c r="L7">
        <v>0</v>
      </c>
      <c r="M7">
        <v>0</v>
      </c>
      <c r="N7">
        <v>0</v>
      </c>
      <c r="O7" t="e">
        <v>#VALUE!</v>
      </c>
      <c r="P7">
        <v>0</v>
      </c>
      <c r="Q7" t="e">
        <v>#N/A</v>
      </c>
      <c r="R7" t="e">
        <v>#N/A</v>
      </c>
      <c r="S7" t="e">
        <v>#N/A</v>
      </c>
      <c r="T7" t="e">
        <v>#VALUE!</v>
      </c>
      <c r="U7" t="e">
        <v>#VALUE!</v>
      </c>
      <c r="V7" t="e">
        <v>#VALUE!</v>
      </c>
      <c r="W7" t="e">
        <v>#N/A</v>
      </c>
    </row>
    <row r="8" spans="1:23" x14ac:dyDescent="0.25">
      <c r="A8" t="s">
        <v>13</v>
      </c>
      <c r="B8" t="s">
        <v>262</v>
      </c>
      <c r="C8" t="s">
        <v>252</v>
      </c>
      <c r="D8" t="s">
        <v>263</v>
      </c>
      <c r="F8">
        <v>19549124</v>
      </c>
      <c r="G8">
        <v>34783312</v>
      </c>
      <c r="H8">
        <v>326.89002158513563</v>
      </c>
      <c r="I8">
        <v>1.1004620318530163</v>
      </c>
      <c r="J8">
        <v>359.73005734605471</v>
      </c>
      <c r="K8">
        <v>34.6</v>
      </c>
      <c r="L8">
        <v>22748286.047999997</v>
      </c>
      <c r="M8">
        <v>22748286.047999997</v>
      </c>
      <c r="N8">
        <v>2.7075295212977562E-2</v>
      </c>
      <c r="O8">
        <v>8183242244.5714951</v>
      </c>
      <c r="P8">
        <v>8183242244.5714951</v>
      </c>
      <c r="Q8">
        <v>1294793049.4328389</v>
      </c>
      <c r="R8">
        <v>1294793049.4328389</v>
      </c>
      <c r="S8">
        <v>19421895741.492584</v>
      </c>
      <c r="T8">
        <v>0.42134106543930033</v>
      </c>
      <c r="U8">
        <v>0.14044702181310009</v>
      </c>
      <c r="V8">
        <v>1.2640231963179009</v>
      </c>
      <c r="W8">
        <v>0</v>
      </c>
    </row>
    <row r="9" spans="1:23" x14ac:dyDescent="0.25">
      <c r="A9" t="s">
        <v>14</v>
      </c>
      <c r="B9" t="s">
        <v>265</v>
      </c>
      <c r="C9" t="s">
        <v>261</v>
      </c>
      <c r="D9" t="s">
        <v>266</v>
      </c>
      <c r="F9">
        <v>87233</v>
      </c>
      <c r="G9">
        <v>104982</v>
      </c>
      <c r="H9">
        <v>326.89002158513563</v>
      </c>
      <c r="I9">
        <v>1.1004620318530163</v>
      </c>
      <c r="J9">
        <v>359.73005734605471</v>
      </c>
      <c r="K9">
        <v>88.229380000000006</v>
      </c>
      <c r="L9">
        <v>12357.032288399998</v>
      </c>
      <c r="M9">
        <v>12357.032288399998</v>
      </c>
      <c r="N9">
        <v>2.7075295212977562E-2</v>
      </c>
      <c r="O9">
        <v>4445195.9337331811</v>
      </c>
      <c r="P9">
        <v>4445195.9337331811</v>
      </c>
      <c r="Q9">
        <v>5564141.2814814802</v>
      </c>
      <c r="R9">
        <v>5564141.2814814802</v>
      </c>
      <c r="S9">
        <v>83462119.222222209</v>
      </c>
      <c r="T9">
        <v>5.3260041503350966E-2</v>
      </c>
      <c r="U9">
        <v>1.7753347167783654E-2</v>
      </c>
      <c r="V9">
        <v>0.15978012451005291</v>
      </c>
      <c r="W9">
        <v>0</v>
      </c>
    </row>
    <row r="10" spans="1:23" x14ac:dyDescent="0.25">
      <c r="A10" t="s">
        <v>15</v>
      </c>
      <c r="B10" t="s">
        <v>268</v>
      </c>
      <c r="C10" t="s">
        <v>252</v>
      </c>
      <c r="D10" t="s">
        <v>266</v>
      </c>
      <c r="F10">
        <v>40374224</v>
      </c>
      <c r="G10">
        <v>46859381</v>
      </c>
      <c r="H10">
        <v>326.89002158513563</v>
      </c>
      <c r="I10">
        <v>1.1004620318530163</v>
      </c>
      <c r="J10">
        <v>359.73005734605471</v>
      </c>
      <c r="K10">
        <v>88.229380000000006</v>
      </c>
      <c r="L10">
        <v>5515639.671862199</v>
      </c>
      <c r="M10">
        <v>5515639.671862199</v>
      </c>
      <c r="N10">
        <v>2.7075295212977562E-2</v>
      </c>
      <c r="O10">
        <v>1984141375.4591632</v>
      </c>
      <c r="P10">
        <v>1984141375.4591632</v>
      </c>
      <c r="Q10">
        <v>8328668286.7293739</v>
      </c>
      <c r="R10">
        <v>8328668286.7293739</v>
      </c>
      <c r="S10">
        <v>124930024300.94061</v>
      </c>
      <c r="T10">
        <v>1.588202184832381E-2</v>
      </c>
      <c r="U10">
        <v>5.2940072827746031E-3</v>
      </c>
      <c r="V10">
        <v>4.7646065544971423E-2</v>
      </c>
      <c r="W10">
        <v>0</v>
      </c>
    </row>
    <row r="11" spans="1:23" x14ac:dyDescent="0.25">
      <c r="A11" t="s">
        <v>16</v>
      </c>
      <c r="B11" t="s">
        <v>269</v>
      </c>
      <c r="C11" t="s">
        <v>270</v>
      </c>
      <c r="D11" t="s">
        <v>253</v>
      </c>
      <c r="F11">
        <v>2963496</v>
      </c>
      <c r="G11">
        <v>2969807</v>
      </c>
      <c r="H11" t="s">
        <v>254</v>
      </c>
      <c r="I11">
        <v>1.1004620318530163</v>
      </c>
      <c r="J11" t="e">
        <v>#VALUE!</v>
      </c>
      <c r="K11">
        <v>99.8</v>
      </c>
      <c r="L11">
        <v>5939.614000000005</v>
      </c>
      <c r="M11">
        <v>5939.614000000005</v>
      </c>
      <c r="N11">
        <v>0</v>
      </c>
      <c r="O11" t="e">
        <v>#VALUE!</v>
      </c>
      <c r="P11">
        <v>0</v>
      </c>
      <c r="Q11">
        <v>46301437.080300726</v>
      </c>
      <c r="R11">
        <v>46301437.080300726</v>
      </c>
      <c r="S11">
        <v>694521556.20451093</v>
      </c>
      <c r="T11" t="e">
        <v>#VALUE!</v>
      </c>
      <c r="U11" t="e">
        <v>#VALUE!</v>
      </c>
      <c r="V11" t="e">
        <v>#VALUE!</v>
      </c>
      <c r="W11">
        <v>0</v>
      </c>
    </row>
    <row r="12" spans="1:23" x14ac:dyDescent="0.25">
      <c r="A12" t="s">
        <v>17</v>
      </c>
      <c r="B12" t="s">
        <v>272</v>
      </c>
      <c r="C12" t="s">
        <v>261</v>
      </c>
      <c r="D12" t="s">
        <v>266</v>
      </c>
      <c r="F12">
        <v>101597</v>
      </c>
      <c r="G12">
        <v>107734</v>
      </c>
      <c r="H12">
        <v>326.89002158513563</v>
      </c>
      <c r="I12">
        <v>1.1004620318530163</v>
      </c>
      <c r="J12">
        <v>359.73005734605471</v>
      </c>
      <c r="K12">
        <v>88.229380000000006</v>
      </c>
      <c r="L12">
        <v>12680.959750799999</v>
      </c>
      <c r="M12">
        <v>12680.959750799999</v>
      </c>
      <c r="N12">
        <v>2.7075295212977562E-2</v>
      </c>
      <c r="O12">
        <v>4561722.3783582952</v>
      </c>
      <c r="P12">
        <v>4561722.3783582952</v>
      </c>
      <c r="Q12" t="e">
        <v>#N/A</v>
      </c>
      <c r="R12" t="e">
        <v>#N/A</v>
      </c>
      <c r="S12" t="e">
        <v>#N/A</v>
      </c>
      <c r="T12" t="e">
        <v>#N/A</v>
      </c>
      <c r="U12" t="e">
        <v>#N/A</v>
      </c>
      <c r="V12" t="e">
        <v>#N/A</v>
      </c>
      <c r="W12" t="e">
        <v>#N/A</v>
      </c>
    </row>
    <row r="13" spans="1:23" x14ac:dyDescent="0.25">
      <c r="A13" t="s">
        <v>18</v>
      </c>
      <c r="B13" t="s">
        <v>273</v>
      </c>
      <c r="C13" t="s">
        <v>274</v>
      </c>
      <c r="D13" t="s">
        <v>259</v>
      </c>
      <c r="F13">
        <v>22031800</v>
      </c>
      <c r="G13">
        <v>28335501</v>
      </c>
      <c r="H13">
        <v>157</v>
      </c>
      <c r="I13">
        <v>1.1004620318530163</v>
      </c>
      <c r="J13">
        <v>172.77253900092356</v>
      </c>
      <c r="K13">
        <v>100</v>
      </c>
      <c r="L13">
        <v>0</v>
      </c>
      <c r="M13">
        <v>0</v>
      </c>
      <c r="N13">
        <v>0.11040303634246594</v>
      </c>
      <c r="O13">
        <v>0</v>
      </c>
      <c r="P13">
        <v>0</v>
      </c>
      <c r="Q13">
        <v>0</v>
      </c>
      <c r="R13">
        <v>0</v>
      </c>
      <c r="S13">
        <v>0</v>
      </c>
      <c r="T13" t="e">
        <v>#DIV/0!</v>
      </c>
      <c r="U13" t="e">
        <v>#DIV/0!</v>
      </c>
      <c r="V13" t="e">
        <v>#DIV/0!</v>
      </c>
      <c r="W13">
        <v>0</v>
      </c>
    </row>
    <row r="14" spans="1:23" x14ac:dyDescent="0.25">
      <c r="A14" t="s">
        <v>19</v>
      </c>
      <c r="B14" t="s">
        <v>275</v>
      </c>
      <c r="C14" t="s">
        <v>274</v>
      </c>
      <c r="D14" t="s">
        <v>253</v>
      </c>
      <c r="F14">
        <v>8389771</v>
      </c>
      <c r="G14">
        <v>9005424</v>
      </c>
      <c r="H14" t="s">
        <v>254</v>
      </c>
      <c r="I14">
        <v>1.1004620318530163</v>
      </c>
      <c r="J14" t="e">
        <v>#VALUE!</v>
      </c>
      <c r="K14">
        <v>100</v>
      </c>
      <c r="L14">
        <v>0</v>
      </c>
      <c r="M14">
        <v>0</v>
      </c>
      <c r="N14">
        <v>0</v>
      </c>
      <c r="O14" t="e">
        <v>#VALUE!</v>
      </c>
      <c r="P14">
        <v>0</v>
      </c>
      <c r="Q14">
        <v>0</v>
      </c>
      <c r="R14">
        <v>0</v>
      </c>
      <c r="S14">
        <v>0</v>
      </c>
      <c r="T14" t="e">
        <v>#VALUE!</v>
      </c>
      <c r="U14" t="e">
        <v>#VALUE!</v>
      </c>
      <c r="V14" t="e">
        <v>#VALUE!</v>
      </c>
      <c r="W14">
        <v>0</v>
      </c>
    </row>
    <row r="15" spans="1:23" x14ac:dyDescent="0.25">
      <c r="A15" t="s">
        <v>20</v>
      </c>
      <c r="B15" t="s">
        <v>276</v>
      </c>
      <c r="C15" t="s">
        <v>252</v>
      </c>
      <c r="D15" t="s">
        <v>253</v>
      </c>
      <c r="F15">
        <v>9054332</v>
      </c>
      <c r="G15">
        <v>10474377</v>
      </c>
      <c r="H15" t="s">
        <v>254</v>
      </c>
      <c r="I15">
        <v>1.1004620318530163</v>
      </c>
      <c r="J15" t="e">
        <v>#VALUE!</v>
      </c>
      <c r="K15">
        <v>100</v>
      </c>
      <c r="L15">
        <v>0</v>
      </c>
      <c r="M15">
        <v>0</v>
      </c>
      <c r="N15">
        <v>0</v>
      </c>
      <c r="O15" t="e">
        <v>#VALUE!</v>
      </c>
      <c r="P15">
        <v>0</v>
      </c>
      <c r="Q15">
        <v>1444243802.1676841</v>
      </c>
      <c r="R15">
        <v>1444243802.1676841</v>
      </c>
      <c r="S15">
        <v>21663657032.515263</v>
      </c>
      <c r="T15" t="e">
        <v>#VALUE!</v>
      </c>
      <c r="U15" t="e">
        <v>#VALUE!</v>
      </c>
      <c r="V15" t="e">
        <v>#VALUE!</v>
      </c>
      <c r="W15">
        <v>0</v>
      </c>
    </row>
    <row r="16" spans="1:23" x14ac:dyDescent="0.25">
      <c r="A16" t="s">
        <v>21</v>
      </c>
      <c r="B16" t="s">
        <v>277</v>
      </c>
      <c r="C16" t="s">
        <v>261</v>
      </c>
      <c r="D16" t="s">
        <v>266</v>
      </c>
      <c r="F16" t="s">
        <v>532</v>
      </c>
      <c r="G16">
        <v>447410</v>
      </c>
      <c r="H16">
        <v>326.89002158513563</v>
      </c>
      <c r="I16">
        <v>1.1004620318530163</v>
      </c>
      <c r="J16">
        <v>359.73005734605471</v>
      </c>
      <c r="K16">
        <v>88.229380000000006</v>
      </c>
      <c r="L16">
        <v>52662.930941999992</v>
      </c>
      <c r="M16">
        <v>52662.930941999992</v>
      </c>
      <c r="N16">
        <v>2.7075295212977562E-2</v>
      </c>
      <c r="O16">
        <v>18944439.167776976</v>
      </c>
      <c r="P16">
        <v>18944439.167776976</v>
      </c>
      <c r="Q16">
        <v>0</v>
      </c>
      <c r="R16">
        <v>0</v>
      </c>
      <c r="S16">
        <v>0</v>
      </c>
      <c r="T16" t="e">
        <v>#DIV/0!</v>
      </c>
      <c r="U16" t="e">
        <v>#DIV/0!</v>
      </c>
      <c r="V16" t="e">
        <v>#DIV/0!</v>
      </c>
      <c r="W16">
        <v>0</v>
      </c>
    </row>
    <row r="17" spans="1:23" x14ac:dyDescent="0.25">
      <c r="A17" t="s">
        <v>22</v>
      </c>
      <c r="B17" t="s">
        <v>278</v>
      </c>
      <c r="C17" t="s">
        <v>261</v>
      </c>
      <c r="D17" t="s">
        <v>256</v>
      </c>
      <c r="E17" t="s">
        <v>533</v>
      </c>
      <c r="F17">
        <v>1251513</v>
      </c>
      <c r="G17">
        <v>1641988</v>
      </c>
      <c r="H17">
        <v>157</v>
      </c>
      <c r="I17">
        <v>1.1004620318530163</v>
      </c>
      <c r="J17">
        <v>172.77253900092356</v>
      </c>
      <c r="K17">
        <v>94.135270000000006</v>
      </c>
      <c r="L17">
        <v>96298.162832399932</v>
      </c>
      <c r="M17">
        <v>96298.162832399932</v>
      </c>
      <c r="N17">
        <v>5.8613944938892791E-2</v>
      </c>
      <c r="O17">
        <v>16637678.093678104</v>
      </c>
      <c r="P17">
        <v>16637678.093678104</v>
      </c>
      <c r="Q17">
        <v>2041655459.1006286</v>
      </c>
      <c r="R17">
        <v>2041655459.1006286</v>
      </c>
      <c r="S17">
        <v>30624831886.50943</v>
      </c>
      <c r="T17">
        <v>5.4327410368600851E-4</v>
      </c>
      <c r="U17">
        <v>1.8109136789533616E-4</v>
      </c>
      <c r="V17">
        <v>1.6298223110580256E-3</v>
      </c>
      <c r="W17">
        <v>0</v>
      </c>
    </row>
    <row r="18" spans="1:23" x14ac:dyDescent="0.25">
      <c r="A18" t="s">
        <v>23</v>
      </c>
      <c r="B18" t="s">
        <v>279</v>
      </c>
      <c r="C18" t="s">
        <v>248</v>
      </c>
      <c r="D18" t="s">
        <v>249</v>
      </c>
      <c r="F18">
        <v>151125475</v>
      </c>
      <c r="G18">
        <v>185063630</v>
      </c>
      <c r="H18">
        <v>64</v>
      </c>
      <c r="I18">
        <v>1.1004620318530163</v>
      </c>
      <c r="J18">
        <v>70.429570038593042</v>
      </c>
      <c r="K18">
        <v>55.2</v>
      </c>
      <c r="L18">
        <v>82908506.239999995</v>
      </c>
      <c r="M18">
        <v>82908506.239999995</v>
      </c>
      <c r="N18">
        <v>5.8613944938892791E-2</v>
      </c>
      <c r="O18">
        <v>5839210447.0252075</v>
      </c>
      <c r="P18">
        <v>5839210447.0252075</v>
      </c>
      <c r="Q18">
        <v>5913816673.966116</v>
      </c>
      <c r="R18">
        <v>5913816673.966116</v>
      </c>
      <c r="S18">
        <v>88707250109.491745</v>
      </c>
      <c r="T18">
        <v>6.5825628004676562E-2</v>
      </c>
      <c r="U18">
        <v>2.1941876001558853E-2</v>
      </c>
      <c r="V18">
        <v>0.19747688401402969</v>
      </c>
      <c r="W18">
        <v>0</v>
      </c>
    </row>
    <row r="19" spans="1:23" x14ac:dyDescent="0.25">
      <c r="A19" t="s">
        <v>24</v>
      </c>
      <c r="B19" t="s">
        <v>280</v>
      </c>
      <c r="C19" t="s">
        <v>261</v>
      </c>
      <c r="D19" t="s">
        <v>266</v>
      </c>
      <c r="F19">
        <v>280396</v>
      </c>
      <c r="G19">
        <v>305709</v>
      </c>
      <c r="H19">
        <v>326.89002158513563</v>
      </c>
      <c r="I19">
        <v>1.1004620318530163</v>
      </c>
      <c r="J19">
        <v>359.73005734605471</v>
      </c>
      <c r="K19">
        <v>88.229380000000006</v>
      </c>
      <c r="L19">
        <v>35983.844695799991</v>
      </c>
      <c r="M19">
        <v>35983.844695799991</v>
      </c>
      <c r="N19">
        <v>2.7075295212977562E-2</v>
      </c>
      <c r="O19">
        <v>12944470.515951658</v>
      </c>
      <c r="P19">
        <v>12944470.515951658</v>
      </c>
      <c r="Q19">
        <v>1773480</v>
      </c>
      <c r="R19">
        <v>1773480</v>
      </c>
      <c r="S19">
        <v>26602200</v>
      </c>
      <c r="T19">
        <v>0.48659398530766845</v>
      </c>
      <c r="U19">
        <v>0.16219799510255614</v>
      </c>
      <c r="V19">
        <v>1.4597819559230054</v>
      </c>
      <c r="W19">
        <v>0</v>
      </c>
    </row>
    <row r="20" spans="1:23" x14ac:dyDescent="0.25">
      <c r="A20" t="s">
        <v>25</v>
      </c>
      <c r="B20" t="s">
        <v>281</v>
      </c>
      <c r="C20" t="s">
        <v>252</v>
      </c>
      <c r="D20" t="s">
        <v>253</v>
      </c>
      <c r="F20">
        <v>9490000</v>
      </c>
      <c r="G20">
        <v>8488334</v>
      </c>
      <c r="H20" t="s">
        <v>254</v>
      </c>
      <c r="I20">
        <v>1.1004620318530163</v>
      </c>
      <c r="J20" t="e">
        <v>#VALUE!</v>
      </c>
      <c r="K20">
        <v>100</v>
      </c>
      <c r="L20">
        <v>0</v>
      </c>
      <c r="M20">
        <v>0</v>
      </c>
      <c r="N20">
        <v>0</v>
      </c>
      <c r="O20" t="e">
        <v>#VALUE!</v>
      </c>
      <c r="P20">
        <v>0</v>
      </c>
      <c r="Q20">
        <v>143574424.79629076</v>
      </c>
      <c r="R20">
        <v>143574424.79629076</v>
      </c>
      <c r="S20">
        <v>2153616371.9443612</v>
      </c>
      <c r="T20" t="e">
        <v>#VALUE!</v>
      </c>
      <c r="U20" t="e">
        <v>#VALUE!</v>
      </c>
      <c r="V20" t="e">
        <v>#VALUE!</v>
      </c>
      <c r="W20">
        <v>0</v>
      </c>
    </row>
    <row r="21" spans="1:23" x14ac:dyDescent="0.25">
      <c r="A21" t="s">
        <v>26</v>
      </c>
      <c r="B21" t="s">
        <v>282</v>
      </c>
      <c r="C21" t="s">
        <v>274</v>
      </c>
      <c r="D21" t="s">
        <v>253</v>
      </c>
      <c r="F21">
        <v>10895586</v>
      </c>
      <c r="G21">
        <v>11664194</v>
      </c>
      <c r="H21" t="s">
        <v>254</v>
      </c>
      <c r="I21">
        <v>1.1004620318530163</v>
      </c>
      <c r="J21" t="e">
        <v>#VALUE!</v>
      </c>
      <c r="K21">
        <v>100</v>
      </c>
      <c r="L21">
        <v>0</v>
      </c>
      <c r="M21">
        <v>0</v>
      </c>
      <c r="N21">
        <v>0</v>
      </c>
      <c r="O21" t="e">
        <v>#VALUE!</v>
      </c>
      <c r="P21">
        <v>0</v>
      </c>
      <c r="Q21">
        <v>0</v>
      </c>
      <c r="R21">
        <v>0</v>
      </c>
      <c r="S21">
        <v>0</v>
      </c>
      <c r="T21" t="e">
        <v>#VALUE!</v>
      </c>
      <c r="U21" t="e">
        <v>#VALUE!</v>
      </c>
      <c r="V21" t="e">
        <v>#VALUE!</v>
      </c>
      <c r="W21">
        <v>0</v>
      </c>
    </row>
    <row r="22" spans="1:23" x14ac:dyDescent="0.25">
      <c r="A22" t="s">
        <v>27</v>
      </c>
      <c r="B22" t="s">
        <v>283</v>
      </c>
      <c r="C22" t="s">
        <v>252</v>
      </c>
      <c r="D22" t="s">
        <v>266</v>
      </c>
      <c r="F22">
        <v>308595</v>
      </c>
      <c r="G22">
        <v>461277</v>
      </c>
      <c r="H22">
        <v>326.89002158513563</v>
      </c>
      <c r="I22">
        <v>1.1004620318530163</v>
      </c>
      <c r="J22">
        <v>359.73005734605471</v>
      </c>
      <c r="K22">
        <v>88.229380000000006</v>
      </c>
      <c r="L22">
        <v>54295.162817399992</v>
      </c>
      <c r="M22">
        <v>54295.162817399992</v>
      </c>
      <c r="N22">
        <v>2.7075295212977562E-2</v>
      </c>
      <c r="O22">
        <v>19531602.033916678</v>
      </c>
      <c r="P22">
        <v>19531602.033916678</v>
      </c>
      <c r="Q22">
        <v>0</v>
      </c>
      <c r="R22">
        <v>0</v>
      </c>
      <c r="S22">
        <v>0</v>
      </c>
      <c r="T22" t="e">
        <v>#DIV/0!</v>
      </c>
      <c r="U22" t="e">
        <v>#DIV/0!</v>
      </c>
      <c r="V22" t="e">
        <v>#DIV/0!</v>
      </c>
      <c r="W22">
        <v>0</v>
      </c>
    </row>
    <row r="23" spans="1:23" x14ac:dyDescent="0.25">
      <c r="A23" t="s">
        <v>28</v>
      </c>
      <c r="B23" t="s">
        <v>284</v>
      </c>
      <c r="C23" t="s">
        <v>248</v>
      </c>
      <c r="D23" t="s">
        <v>263</v>
      </c>
      <c r="F23">
        <v>9509798</v>
      </c>
      <c r="G23">
        <v>15506762</v>
      </c>
      <c r="H23">
        <v>326.89002158513563</v>
      </c>
      <c r="I23">
        <v>1.1004620318530163</v>
      </c>
      <c r="J23">
        <v>359.73005734605471</v>
      </c>
      <c r="K23">
        <v>27.9</v>
      </c>
      <c r="L23">
        <v>11180375.402000001</v>
      </c>
      <c r="M23">
        <v>11180375.402000001</v>
      </c>
      <c r="N23">
        <v>2.7075295212977562E-2</v>
      </c>
      <c r="O23">
        <v>4021917084.5118799</v>
      </c>
      <c r="P23">
        <v>4021917084.5118799</v>
      </c>
      <c r="Q23">
        <v>116799725.16460502</v>
      </c>
      <c r="R23">
        <v>116799725.16460502</v>
      </c>
      <c r="S23">
        <v>1751995877.4690752</v>
      </c>
      <c r="T23">
        <v>2.2956201759572186</v>
      </c>
      <c r="U23">
        <v>0.76520672531907286</v>
      </c>
      <c r="V23">
        <v>6.8868605278716561</v>
      </c>
      <c r="W23">
        <v>0</v>
      </c>
    </row>
    <row r="24" spans="1:23" x14ac:dyDescent="0.25">
      <c r="A24" t="s">
        <v>29</v>
      </c>
      <c r="B24" t="s">
        <v>285</v>
      </c>
      <c r="C24" t="s">
        <v>261</v>
      </c>
      <c r="D24" t="s">
        <v>286</v>
      </c>
      <c r="F24">
        <v>65124</v>
      </c>
      <c r="G24">
        <v>66524</v>
      </c>
      <c r="H24" t="s">
        <v>254</v>
      </c>
      <c r="I24">
        <v>1.1004620318530163</v>
      </c>
      <c r="J24" t="e">
        <v>#VALUE!</v>
      </c>
      <c r="K24">
        <v>100</v>
      </c>
      <c r="L24">
        <v>0</v>
      </c>
      <c r="M24">
        <v>0</v>
      </c>
      <c r="N24">
        <v>0</v>
      </c>
      <c r="O24" t="e">
        <v>#VALUE!</v>
      </c>
      <c r="P24">
        <v>0</v>
      </c>
      <c r="Q24" t="e">
        <v>#N/A</v>
      </c>
      <c r="R24" t="e">
        <v>#N/A</v>
      </c>
      <c r="S24" t="e">
        <v>#N/A</v>
      </c>
      <c r="T24" t="e">
        <v>#VALUE!</v>
      </c>
      <c r="U24" t="e">
        <v>#VALUE!</v>
      </c>
      <c r="V24" t="e">
        <v>#VALUE!</v>
      </c>
      <c r="W24" t="e">
        <v>#N/A</v>
      </c>
    </row>
    <row r="25" spans="1:23" x14ac:dyDescent="0.25">
      <c r="A25" t="s">
        <v>30</v>
      </c>
      <c r="B25" t="s">
        <v>287</v>
      </c>
      <c r="C25" t="s">
        <v>270</v>
      </c>
      <c r="D25" t="s">
        <v>249</v>
      </c>
      <c r="F25">
        <v>716939</v>
      </c>
      <c r="G25">
        <v>897761</v>
      </c>
      <c r="H25">
        <v>64</v>
      </c>
      <c r="I25">
        <v>1.1004620318530163</v>
      </c>
      <c r="J25">
        <v>70.429570038593042</v>
      </c>
      <c r="K25">
        <v>72</v>
      </c>
      <c r="L25">
        <v>251373.08000000002</v>
      </c>
      <c r="M25">
        <v>251373.08000000002</v>
      </c>
      <c r="N25">
        <v>5.8613944938892791E-2</v>
      </c>
      <c r="O25">
        <v>17704097.943676852</v>
      </c>
      <c r="P25">
        <v>17704097.943676852</v>
      </c>
      <c r="Q25">
        <v>8085520.9062281316</v>
      </c>
      <c r="R25">
        <v>8085520.9062281316</v>
      </c>
      <c r="S25">
        <v>121282813.59342198</v>
      </c>
      <c r="T25">
        <v>0.14597367441545789</v>
      </c>
      <c r="U25">
        <v>4.8657891471819301E-2</v>
      </c>
      <c r="V25">
        <v>0.43792102324637372</v>
      </c>
      <c r="W25">
        <v>0</v>
      </c>
    </row>
    <row r="26" spans="1:23" x14ac:dyDescent="0.25">
      <c r="A26" t="s">
        <v>31</v>
      </c>
      <c r="B26" t="s">
        <v>288</v>
      </c>
      <c r="C26" t="s">
        <v>270</v>
      </c>
      <c r="D26" t="s">
        <v>266</v>
      </c>
      <c r="F26">
        <v>10156601</v>
      </c>
      <c r="G26">
        <v>13665316</v>
      </c>
      <c r="H26">
        <v>326.89002158513563</v>
      </c>
      <c r="I26">
        <v>1.1004620318530163</v>
      </c>
      <c r="J26">
        <v>359.73005734605471</v>
      </c>
      <c r="K26">
        <v>80.2</v>
      </c>
      <c r="L26">
        <v>2705732.5679999995</v>
      </c>
      <c r="M26">
        <v>2705732.5679999995</v>
      </c>
      <c r="N26">
        <v>2.7075295212977562E-2</v>
      </c>
      <c r="O26">
        <v>973333331.84972763</v>
      </c>
      <c r="P26">
        <v>973333331.84972763</v>
      </c>
      <c r="Q26">
        <v>471591151.39595538</v>
      </c>
      <c r="R26">
        <v>471591151.39595538</v>
      </c>
      <c r="S26">
        <v>7073867270.9393311</v>
      </c>
      <c r="T26">
        <v>0.13759564529127499</v>
      </c>
      <c r="U26">
        <v>4.5865215097091662E-2</v>
      </c>
      <c r="V26">
        <v>0.41278693587382498</v>
      </c>
      <c r="W26">
        <v>0</v>
      </c>
    </row>
    <row r="27" spans="1:23" x14ac:dyDescent="0.25">
      <c r="A27" t="s">
        <v>32</v>
      </c>
      <c r="B27" t="s">
        <v>289</v>
      </c>
      <c r="C27" t="s">
        <v>252</v>
      </c>
      <c r="D27" t="s">
        <v>253</v>
      </c>
      <c r="F27">
        <v>3845929</v>
      </c>
      <c r="G27">
        <v>3700255</v>
      </c>
      <c r="H27" t="s">
        <v>254</v>
      </c>
      <c r="I27">
        <v>1.1004620318530163</v>
      </c>
      <c r="J27" t="e">
        <v>#VALUE!</v>
      </c>
      <c r="K27">
        <v>99.7</v>
      </c>
      <c r="L27">
        <v>11100.76500000001</v>
      </c>
      <c r="M27">
        <v>11100.76500000001</v>
      </c>
      <c r="N27">
        <v>0</v>
      </c>
      <c r="O27" t="e">
        <v>#VALUE!</v>
      </c>
      <c r="P27">
        <v>0</v>
      </c>
      <c r="Q27">
        <v>0</v>
      </c>
      <c r="R27">
        <v>0</v>
      </c>
      <c r="S27">
        <v>0</v>
      </c>
      <c r="T27" t="e">
        <v>#VALUE!</v>
      </c>
      <c r="U27" t="e">
        <v>#VALUE!</v>
      </c>
      <c r="V27" t="e">
        <v>#VALUE!</v>
      </c>
      <c r="W27">
        <v>0</v>
      </c>
    </row>
    <row r="28" spans="1:23" x14ac:dyDescent="0.25">
      <c r="A28" t="s">
        <v>33</v>
      </c>
      <c r="B28" t="s">
        <v>290</v>
      </c>
      <c r="C28" t="s">
        <v>252</v>
      </c>
      <c r="D28" t="s">
        <v>263</v>
      </c>
      <c r="F28">
        <v>1969341</v>
      </c>
      <c r="G28">
        <v>2347860</v>
      </c>
      <c r="H28">
        <v>326.89002158513563</v>
      </c>
      <c r="I28">
        <v>1.1004620318530163</v>
      </c>
      <c r="J28">
        <v>359.73005734605471</v>
      </c>
      <c r="K28">
        <v>43.1</v>
      </c>
      <c r="L28">
        <v>1335932.3399999999</v>
      </c>
      <c r="M28">
        <v>1335932.3399999999</v>
      </c>
      <c r="N28">
        <v>2.7075295212977562E-2</v>
      </c>
      <c r="O28">
        <v>480575017.27864897</v>
      </c>
      <c r="P28">
        <v>480575017.27864897</v>
      </c>
      <c r="Q28">
        <v>52237508.302604824</v>
      </c>
      <c r="R28">
        <v>52237508.302604824</v>
      </c>
      <c r="S28">
        <v>783562624.53907239</v>
      </c>
      <c r="T28">
        <v>0.61332049568002978</v>
      </c>
      <c r="U28">
        <v>0.2044401652266766</v>
      </c>
      <c r="V28">
        <v>1.8399614870400895</v>
      </c>
      <c r="W28">
        <v>0</v>
      </c>
    </row>
    <row r="29" spans="1:23" x14ac:dyDescent="0.25">
      <c r="A29" t="s">
        <v>34</v>
      </c>
      <c r="B29" t="s">
        <v>291</v>
      </c>
      <c r="C29" t="s">
        <v>252</v>
      </c>
      <c r="D29" t="s">
        <v>266</v>
      </c>
      <c r="F29">
        <v>195210154</v>
      </c>
      <c r="G29">
        <v>222748294</v>
      </c>
      <c r="H29">
        <v>326.89002158513563</v>
      </c>
      <c r="I29">
        <v>1.1004620318530163</v>
      </c>
      <c r="J29">
        <v>359.73005734605471</v>
      </c>
      <c r="K29">
        <v>98.93</v>
      </c>
      <c r="L29">
        <v>2383406.7457999848</v>
      </c>
      <c r="M29">
        <v>2383406.7457999848</v>
      </c>
      <c r="N29">
        <v>2.7075295212977562E-2</v>
      </c>
      <c r="O29">
        <v>857383045.34560215</v>
      </c>
      <c r="P29">
        <v>857383045.34560215</v>
      </c>
      <c r="Q29">
        <v>0</v>
      </c>
      <c r="R29">
        <v>0</v>
      </c>
      <c r="S29">
        <v>0</v>
      </c>
      <c r="T29" t="e">
        <v>#DIV/0!</v>
      </c>
      <c r="U29" t="e">
        <v>#DIV/0!</v>
      </c>
      <c r="V29" t="e">
        <v>#DIV/0!</v>
      </c>
      <c r="W29">
        <v>0</v>
      </c>
    </row>
    <row r="30" spans="1:23" x14ac:dyDescent="0.25">
      <c r="A30" t="s">
        <v>35</v>
      </c>
      <c r="B30" t="s">
        <v>292</v>
      </c>
      <c r="C30" t="s">
        <v>261</v>
      </c>
      <c r="D30" t="s">
        <v>259</v>
      </c>
      <c r="F30">
        <v>400569</v>
      </c>
      <c r="G30">
        <v>499424</v>
      </c>
      <c r="H30">
        <v>157</v>
      </c>
      <c r="I30">
        <v>1.1004620318530163</v>
      </c>
      <c r="J30">
        <v>172.77253900092356</v>
      </c>
      <c r="K30">
        <v>72.598820000000003</v>
      </c>
      <c r="L30">
        <v>136848.06920319996</v>
      </c>
      <c r="M30">
        <v>136848.06920319996</v>
      </c>
      <c r="N30">
        <v>0.11040303634246594</v>
      </c>
      <c r="O30">
        <v>23643588.373610951</v>
      </c>
      <c r="P30">
        <v>23643588.373610951</v>
      </c>
      <c r="Q30">
        <v>410674334.11557639</v>
      </c>
      <c r="R30">
        <v>410674334.11557639</v>
      </c>
      <c r="S30">
        <v>6160115011.7336454</v>
      </c>
      <c r="T30">
        <v>3.8381732043273847E-3</v>
      </c>
      <c r="U30">
        <v>1.2793910681091283E-3</v>
      </c>
      <c r="V30">
        <v>1.1514519612982155E-2</v>
      </c>
      <c r="W30">
        <v>0</v>
      </c>
    </row>
    <row r="31" spans="1:23" x14ac:dyDescent="0.25">
      <c r="A31" t="s">
        <v>36</v>
      </c>
      <c r="B31" t="s">
        <v>293</v>
      </c>
      <c r="C31" t="s">
        <v>252</v>
      </c>
      <c r="D31" t="s">
        <v>253</v>
      </c>
      <c r="F31">
        <v>7395599</v>
      </c>
      <c r="G31">
        <v>6213179</v>
      </c>
      <c r="H31" t="s">
        <v>254</v>
      </c>
      <c r="I31">
        <v>1.1004620318530163</v>
      </c>
      <c r="J31" t="e">
        <v>#VALUE!</v>
      </c>
      <c r="K31">
        <v>100</v>
      </c>
      <c r="L31">
        <v>0</v>
      </c>
      <c r="M31">
        <v>0</v>
      </c>
      <c r="N31">
        <v>0</v>
      </c>
      <c r="O31" t="e">
        <v>#VALUE!</v>
      </c>
      <c r="P31">
        <v>0</v>
      </c>
      <c r="Q31">
        <v>0</v>
      </c>
      <c r="R31">
        <v>0</v>
      </c>
      <c r="S31">
        <v>0</v>
      </c>
      <c r="T31" t="e">
        <v>#VALUE!</v>
      </c>
      <c r="U31" t="e">
        <v>#VALUE!</v>
      </c>
      <c r="V31" t="e">
        <v>#VALUE!</v>
      </c>
      <c r="W31">
        <v>0</v>
      </c>
    </row>
    <row r="32" spans="1:23" x14ac:dyDescent="0.25">
      <c r="A32" t="s">
        <v>37</v>
      </c>
      <c r="B32" t="s">
        <v>294</v>
      </c>
      <c r="C32" t="s">
        <v>248</v>
      </c>
      <c r="D32" t="s">
        <v>263</v>
      </c>
      <c r="F32">
        <v>15540284</v>
      </c>
      <c r="G32">
        <v>26564341</v>
      </c>
      <c r="H32">
        <v>326.89002158513563</v>
      </c>
      <c r="I32">
        <v>1.1004620318530163</v>
      </c>
      <c r="J32">
        <v>359.73005734605471</v>
      </c>
      <c r="K32">
        <v>13.1</v>
      </c>
      <c r="L32">
        <v>23084412.329</v>
      </c>
      <c r="M32">
        <v>23084412.329</v>
      </c>
      <c r="N32">
        <v>2.7075295212977562E-2</v>
      </c>
      <c r="O32">
        <v>8304156970.9111423</v>
      </c>
      <c r="P32">
        <v>8304156970.9111423</v>
      </c>
      <c r="Q32">
        <v>71832449.388079464</v>
      </c>
      <c r="R32">
        <v>71832449.388079464</v>
      </c>
      <c r="S32">
        <v>1077486740.821192</v>
      </c>
      <c r="T32">
        <v>7.7069690570690836</v>
      </c>
      <c r="U32">
        <v>2.5689896856896945</v>
      </c>
      <c r="V32">
        <v>23.120907171207254</v>
      </c>
      <c r="W32">
        <v>0</v>
      </c>
    </row>
    <row r="33" spans="1:23" x14ac:dyDescent="0.25">
      <c r="A33" t="s">
        <v>38</v>
      </c>
      <c r="B33" t="s">
        <v>295</v>
      </c>
      <c r="C33" t="s">
        <v>248</v>
      </c>
      <c r="D33" t="s">
        <v>263</v>
      </c>
      <c r="F33">
        <v>9232753</v>
      </c>
      <c r="G33">
        <v>16392402.999999998</v>
      </c>
      <c r="H33">
        <v>326.89002158513563</v>
      </c>
      <c r="I33">
        <v>1.1004620318530163</v>
      </c>
      <c r="J33">
        <v>359.73005734605471</v>
      </c>
      <c r="K33">
        <v>5.3</v>
      </c>
      <c r="L33">
        <v>15523605.640999997</v>
      </c>
      <c r="M33">
        <v>15523605.640999997</v>
      </c>
      <c r="N33">
        <v>2.7075295212977562E-2</v>
      </c>
      <c r="O33">
        <v>5584307547.4544668</v>
      </c>
      <c r="P33">
        <v>5584307547.4544668</v>
      </c>
      <c r="Q33">
        <v>0</v>
      </c>
      <c r="R33">
        <v>0</v>
      </c>
      <c r="S33">
        <v>0</v>
      </c>
      <c r="T33" t="e">
        <v>#DIV/0!</v>
      </c>
      <c r="U33" t="e">
        <v>#DIV/0!</v>
      </c>
      <c r="V33" t="e">
        <v>#DIV/0!</v>
      </c>
      <c r="W33">
        <v>0</v>
      </c>
    </row>
    <row r="34" spans="1:23" x14ac:dyDescent="0.25">
      <c r="A34" t="s">
        <v>39</v>
      </c>
      <c r="B34" t="s">
        <v>296</v>
      </c>
      <c r="C34" t="s">
        <v>270</v>
      </c>
      <c r="D34" t="s">
        <v>263</v>
      </c>
      <c r="F34">
        <v>487601</v>
      </c>
      <c r="G34">
        <v>576734</v>
      </c>
      <c r="H34">
        <v>326.89002158513563</v>
      </c>
      <c r="I34">
        <v>1.1004620318530163</v>
      </c>
      <c r="J34">
        <v>359.73005734605471</v>
      </c>
      <c r="K34">
        <v>67</v>
      </c>
      <c r="L34">
        <v>190322.21999999997</v>
      </c>
      <c r="M34">
        <v>190322.21999999997</v>
      </c>
      <c r="N34">
        <v>2.7075295212977562E-2</v>
      </c>
      <c r="O34">
        <v>68464623.114828423</v>
      </c>
      <c r="P34">
        <v>68464623.114828423</v>
      </c>
      <c r="Q34">
        <v>36115540.725362055</v>
      </c>
      <c r="R34">
        <v>36115540.725362055</v>
      </c>
      <c r="S34">
        <v>541733110.88043082</v>
      </c>
      <c r="T34">
        <v>0.12638072464051336</v>
      </c>
      <c r="U34">
        <v>4.2126908213504455E-2</v>
      </c>
      <c r="V34">
        <v>0.37914217392154015</v>
      </c>
      <c r="W34">
        <v>0</v>
      </c>
    </row>
    <row r="35" spans="1:23" x14ac:dyDescent="0.25">
      <c r="A35" t="s">
        <v>40</v>
      </c>
      <c r="B35" t="s">
        <v>297</v>
      </c>
      <c r="C35" t="s">
        <v>248</v>
      </c>
      <c r="D35" t="s">
        <v>259</v>
      </c>
      <c r="F35">
        <v>14364931</v>
      </c>
      <c r="G35">
        <v>19143612</v>
      </c>
      <c r="H35">
        <v>157</v>
      </c>
      <c r="I35">
        <v>1.1004620318530163</v>
      </c>
      <c r="J35">
        <v>172.77253900092356</v>
      </c>
      <c r="K35">
        <v>31.1</v>
      </c>
      <c r="L35">
        <v>13189948.668000001</v>
      </c>
      <c r="M35">
        <v>13189948.668000001</v>
      </c>
      <c r="N35">
        <v>0.11040303634246594</v>
      </c>
      <c r="O35">
        <v>2278860920.66221</v>
      </c>
      <c r="P35">
        <v>2278860920.66221</v>
      </c>
      <c r="Q35">
        <v>0</v>
      </c>
      <c r="R35">
        <v>0</v>
      </c>
      <c r="S35">
        <v>0</v>
      </c>
      <c r="T35" t="e">
        <v>#DIV/0!</v>
      </c>
      <c r="U35" t="e">
        <v>#DIV/0!</v>
      </c>
      <c r="V35" t="e">
        <v>#DIV/0!</v>
      </c>
      <c r="W35">
        <v>0</v>
      </c>
    </row>
    <row r="36" spans="1:23" x14ac:dyDescent="0.25">
      <c r="A36" t="s">
        <v>41</v>
      </c>
      <c r="B36" t="s">
        <v>299</v>
      </c>
      <c r="C36" t="s">
        <v>270</v>
      </c>
      <c r="D36" t="s">
        <v>263</v>
      </c>
      <c r="F36">
        <v>20624343</v>
      </c>
      <c r="G36">
        <v>33074214.999999996</v>
      </c>
      <c r="H36">
        <v>326.89002158513563</v>
      </c>
      <c r="I36">
        <v>1.1004620318530163</v>
      </c>
      <c r="J36">
        <v>359.73005734605471</v>
      </c>
      <c r="K36">
        <v>49</v>
      </c>
      <c r="L36">
        <v>16867849.649999999</v>
      </c>
      <c r="M36">
        <v>16867849.649999999</v>
      </c>
      <c r="N36">
        <v>2.7075295212977562E-2</v>
      </c>
      <c r="O36">
        <v>6067872521.899128</v>
      </c>
      <c r="P36">
        <v>6067872521.899128</v>
      </c>
      <c r="Q36">
        <v>909465593.75995266</v>
      </c>
      <c r="R36">
        <v>909465593.75995266</v>
      </c>
      <c r="S36">
        <v>13641983906.39929</v>
      </c>
      <c r="T36">
        <v>0.44479399503269917</v>
      </c>
      <c r="U36">
        <v>0.14826466501089974</v>
      </c>
      <c r="V36">
        <v>1.3343819850980976</v>
      </c>
      <c r="W36">
        <v>0</v>
      </c>
    </row>
    <row r="37" spans="1:23" x14ac:dyDescent="0.25">
      <c r="A37" t="s">
        <v>42</v>
      </c>
      <c r="B37" t="s">
        <v>300</v>
      </c>
      <c r="C37" t="s">
        <v>274</v>
      </c>
      <c r="D37" t="s">
        <v>286</v>
      </c>
      <c r="F37">
        <v>34005274</v>
      </c>
      <c r="G37">
        <v>40616997</v>
      </c>
      <c r="H37" t="s">
        <v>254</v>
      </c>
      <c r="I37">
        <v>1.1004620318530163</v>
      </c>
      <c r="J37" t="e">
        <v>#VALUE!</v>
      </c>
      <c r="K37">
        <v>100</v>
      </c>
      <c r="L37">
        <v>0</v>
      </c>
      <c r="M37">
        <v>0</v>
      </c>
      <c r="N37">
        <v>0</v>
      </c>
      <c r="O37" t="e">
        <v>#VALUE!</v>
      </c>
      <c r="P37">
        <v>0</v>
      </c>
      <c r="Q37">
        <v>0</v>
      </c>
      <c r="R37">
        <v>0</v>
      </c>
      <c r="S37">
        <v>0</v>
      </c>
      <c r="T37" t="e">
        <v>#VALUE!</v>
      </c>
      <c r="U37" t="e">
        <v>#VALUE!</v>
      </c>
      <c r="V37" t="e">
        <v>#VALUE!</v>
      </c>
      <c r="W37">
        <v>0</v>
      </c>
    </row>
    <row r="38" spans="1:23" x14ac:dyDescent="0.25">
      <c r="A38" t="s">
        <v>43</v>
      </c>
      <c r="B38" t="s">
        <v>301</v>
      </c>
      <c r="C38" t="s">
        <v>261</v>
      </c>
      <c r="D38" t="s">
        <v>266</v>
      </c>
      <c r="F38">
        <v>55509</v>
      </c>
      <c r="G38">
        <v>66552</v>
      </c>
      <c r="H38">
        <v>326.89002158513563</v>
      </c>
      <c r="I38">
        <v>1.1004620318530163</v>
      </c>
      <c r="J38">
        <v>359.73005734605471</v>
      </c>
      <c r="K38">
        <v>88.229380000000006</v>
      </c>
      <c r="L38">
        <v>7833.5830223999992</v>
      </c>
      <c r="M38">
        <v>7833.5830223999992</v>
      </c>
      <c r="N38">
        <v>2.7075295212977562E-2</v>
      </c>
      <c r="O38">
        <v>2817975.2698730323</v>
      </c>
      <c r="P38">
        <v>2817975.2698730323</v>
      </c>
      <c r="Q38" t="e">
        <v>#N/A</v>
      </c>
      <c r="R38" t="e">
        <v>#N/A</v>
      </c>
      <c r="S38" t="e">
        <v>#N/A</v>
      </c>
      <c r="T38" t="e">
        <v>#N/A</v>
      </c>
      <c r="U38" t="e">
        <v>#N/A</v>
      </c>
      <c r="V38" t="e">
        <v>#N/A</v>
      </c>
      <c r="W38" t="e">
        <v>#N/A</v>
      </c>
    </row>
    <row r="39" spans="1:23" x14ac:dyDescent="0.25">
      <c r="A39" t="s">
        <v>44</v>
      </c>
      <c r="B39" t="s">
        <v>302</v>
      </c>
      <c r="C39" t="s">
        <v>248</v>
      </c>
      <c r="D39" t="s">
        <v>263</v>
      </c>
      <c r="F39">
        <v>4349921</v>
      </c>
      <c r="G39">
        <v>6318381</v>
      </c>
      <c r="H39">
        <v>326.89002158513563</v>
      </c>
      <c r="I39">
        <v>1.1004620318530163</v>
      </c>
      <c r="J39">
        <v>359.73005734605471</v>
      </c>
      <c r="K39">
        <v>9.464245</v>
      </c>
      <c r="L39">
        <v>5720393.9421265498</v>
      </c>
      <c r="M39">
        <v>5720393.9421265498</v>
      </c>
      <c r="N39">
        <v>2.7075295212977562E-2</v>
      </c>
      <c r="O39">
        <v>2057797640.8432076</v>
      </c>
      <c r="P39">
        <v>2057797640.8432076</v>
      </c>
      <c r="Q39">
        <v>0</v>
      </c>
      <c r="R39">
        <v>0</v>
      </c>
      <c r="S39">
        <v>0</v>
      </c>
      <c r="T39" t="e">
        <v>#DIV/0!</v>
      </c>
      <c r="U39" t="e">
        <v>#DIV/0!</v>
      </c>
      <c r="V39" t="e">
        <v>#DIV/0!</v>
      </c>
      <c r="W39">
        <v>0</v>
      </c>
    </row>
    <row r="40" spans="1:23" x14ac:dyDescent="0.25">
      <c r="A40" t="s">
        <v>45</v>
      </c>
      <c r="B40" t="s">
        <v>303</v>
      </c>
      <c r="C40" t="s">
        <v>248</v>
      </c>
      <c r="D40" t="s">
        <v>263</v>
      </c>
      <c r="F40">
        <v>11720781</v>
      </c>
      <c r="G40">
        <v>20877527</v>
      </c>
      <c r="H40">
        <v>326.89002158513563</v>
      </c>
      <c r="I40">
        <v>1.1004620318530163</v>
      </c>
      <c r="J40">
        <v>359.73005734605471</v>
      </c>
      <c r="K40">
        <v>3.5</v>
      </c>
      <c r="L40">
        <v>20146813.555</v>
      </c>
      <c r="M40">
        <v>20146813.555</v>
      </c>
      <c r="N40">
        <v>2.7075295212977562E-2</v>
      </c>
      <c r="O40">
        <v>7247414395.480422</v>
      </c>
      <c r="P40">
        <v>7247414395.480422</v>
      </c>
      <c r="Q40">
        <v>0</v>
      </c>
      <c r="R40">
        <v>0</v>
      </c>
      <c r="S40">
        <v>0</v>
      </c>
      <c r="T40" t="e">
        <v>#DIV/0!</v>
      </c>
      <c r="U40" t="e">
        <v>#DIV/0!</v>
      </c>
      <c r="V40" t="e">
        <v>#DIV/0!</v>
      </c>
      <c r="W40">
        <v>0</v>
      </c>
    </row>
    <row r="41" spans="1:23" x14ac:dyDescent="0.25">
      <c r="A41" t="s">
        <v>46</v>
      </c>
      <c r="B41" t="s">
        <v>304</v>
      </c>
      <c r="C41" t="s">
        <v>261</v>
      </c>
      <c r="D41" t="s">
        <v>253</v>
      </c>
      <c r="F41">
        <v>159518</v>
      </c>
      <c r="G41">
        <v>173587</v>
      </c>
      <c r="H41" t="s">
        <v>254</v>
      </c>
      <c r="I41">
        <v>1.1004620318530163</v>
      </c>
      <c r="J41" t="e">
        <v>#VALUE!</v>
      </c>
      <c r="K41">
        <v>100</v>
      </c>
      <c r="L41">
        <v>0</v>
      </c>
      <c r="M41">
        <v>0</v>
      </c>
      <c r="N41">
        <v>0</v>
      </c>
      <c r="O41" t="e">
        <v>#VALUE!</v>
      </c>
      <c r="P41">
        <v>0</v>
      </c>
      <c r="Q41" t="e">
        <v>#N/A</v>
      </c>
      <c r="R41" t="e">
        <v>#N/A</v>
      </c>
      <c r="S41" t="e">
        <v>#N/A</v>
      </c>
      <c r="T41" t="e">
        <v>#VALUE!</v>
      </c>
      <c r="U41" t="e">
        <v>#VALUE!</v>
      </c>
      <c r="V41" t="e">
        <v>#VALUE!</v>
      </c>
      <c r="W41" t="e">
        <v>#N/A</v>
      </c>
    </row>
    <row r="42" spans="1:23" x14ac:dyDescent="0.25">
      <c r="A42" t="s">
        <v>47</v>
      </c>
      <c r="B42" t="s">
        <v>305</v>
      </c>
      <c r="C42" t="s">
        <v>274</v>
      </c>
      <c r="D42" t="s">
        <v>266</v>
      </c>
      <c r="F42">
        <v>17150760</v>
      </c>
      <c r="G42">
        <v>19814578</v>
      </c>
      <c r="H42">
        <v>326.89002158513563</v>
      </c>
      <c r="I42">
        <v>1.1004620318530163</v>
      </c>
      <c r="J42">
        <v>359.73005734605471</v>
      </c>
      <c r="K42">
        <v>99.59</v>
      </c>
      <c r="L42">
        <v>81239.769799999849</v>
      </c>
      <c r="M42">
        <v>81239.769799999849</v>
      </c>
      <c r="N42">
        <v>2.7075295212977562E-2</v>
      </c>
      <c r="O42">
        <v>29224387.048934229</v>
      </c>
      <c r="P42">
        <v>29224387.048934229</v>
      </c>
      <c r="Q42">
        <v>0</v>
      </c>
      <c r="R42">
        <v>0</v>
      </c>
      <c r="S42">
        <v>0</v>
      </c>
      <c r="T42" t="e">
        <v>#DIV/0!</v>
      </c>
      <c r="U42" t="e">
        <v>#DIV/0!</v>
      </c>
      <c r="V42" t="e">
        <v>#DIV/0!</v>
      </c>
      <c r="W42">
        <v>0</v>
      </c>
    </row>
    <row r="43" spans="1:23" x14ac:dyDescent="0.25">
      <c r="A43" t="s">
        <v>48</v>
      </c>
      <c r="B43" t="s">
        <v>306</v>
      </c>
      <c r="C43" t="s">
        <v>252</v>
      </c>
      <c r="D43" t="s">
        <v>259</v>
      </c>
      <c r="F43">
        <v>1337705000</v>
      </c>
      <c r="G43">
        <v>1453297304</v>
      </c>
      <c r="H43">
        <v>157</v>
      </c>
      <c r="I43">
        <v>1.1004620318530163</v>
      </c>
      <c r="J43">
        <v>172.77253900092356</v>
      </c>
      <c r="K43">
        <v>99.7</v>
      </c>
      <c r="L43">
        <v>4359891.9120000042</v>
      </c>
      <c r="M43">
        <v>4359891.9120000042</v>
      </c>
      <c r="N43">
        <v>0.11040303634246594</v>
      </c>
      <c r="O43">
        <v>753269595.40583193</v>
      </c>
      <c r="P43">
        <v>753269595.40583193</v>
      </c>
      <c r="Q43">
        <v>8895753405.4694767</v>
      </c>
      <c r="R43">
        <v>8895753405.4694767</v>
      </c>
      <c r="S43">
        <v>133436301082.04214</v>
      </c>
      <c r="T43">
        <v>5.645162443034828E-3</v>
      </c>
      <c r="U43">
        <v>1.8817208143449425E-3</v>
      </c>
      <c r="V43">
        <v>1.6935487329104486E-2</v>
      </c>
      <c r="W43">
        <v>0</v>
      </c>
    </row>
    <row r="44" spans="1:23" x14ac:dyDescent="0.25">
      <c r="A44" t="s">
        <v>49</v>
      </c>
      <c r="B44" t="s">
        <v>308</v>
      </c>
      <c r="C44" t="s">
        <v>252</v>
      </c>
      <c r="D44" t="s">
        <v>266</v>
      </c>
      <c r="F44">
        <v>46444798</v>
      </c>
      <c r="G44">
        <v>57219408</v>
      </c>
      <c r="H44">
        <v>326.89002158513563</v>
      </c>
      <c r="I44">
        <v>1.1004620318530163</v>
      </c>
      <c r="J44">
        <v>359.73005734605471</v>
      </c>
      <c r="K44">
        <v>96.79</v>
      </c>
      <c r="L44">
        <v>1836742.9967999947</v>
      </c>
      <c r="M44">
        <v>1836742.9967999947</v>
      </c>
      <c r="N44">
        <v>2.7075295212977562E-2</v>
      </c>
      <c r="O44">
        <v>660731663.56882644</v>
      </c>
      <c r="P44">
        <v>660731663.56882644</v>
      </c>
      <c r="Q44">
        <v>0</v>
      </c>
      <c r="R44">
        <v>0</v>
      </c>
      <c r="S44">
        <v>0</v>
      </c>
      <c r="T44" t="e">
        <v>#DIV/0!</v>
      </c>
      <c r="U44" t="e">
        <v>#DIV/0!</v>
      </c>
      <c r="V44" t="e">
        <v>#DIV/0!</v>
      </c>
      <c r="W44">
        <v>0</v>
      </c>
    </row>
    <row r="45" spans="1:23" x14ac:dyDescent="0.25">
      <c r="A45" t="s">
        <v>50</v>
      </c>
      <c r="B45" t="s">
        <v>309</v>
      </c>
      <c r="C45" t="s">
        <v>248</v>
      </c>
      <c r="D45" t="s">
        <v>263</v>
      </c>
      <c r="F45">
        <v>683081</v>
      </c>
      <c r="G45">
        <v>1057197</v>
      </c>
      <c r="H45">
        <v>326.89002158513563</v>
      </c>
      <c r="I45">
        <v>1.1004620318530163</v>
      </c>
      <c r="J45">
        <v>359.73005734605471</v>
      </c>
      <c r="K45">
        <v>48.344149999999999</v>
      </c>
      <c r="L45">
        <v>546104.09652450006</v>
      </c>
      <c r="M45">
        <v>546104.09652450006</v>
      </c>
      <c r="N45">
        <v>2.7075295212977562E-2</v>
      </c>
      <c r="O45">
        <v>196450057.95967379</v>
      </c>
      <c r="P45">
        <v>196450057.95967379</v>
      </c>
      <c r="Q45">
        <v>0</v>
      </c>
      <c r="R45">
        <v>0</v>
      </c>
      <c r="S45">
        <v>0</v>
      </c>
      <c r="T45" t="e">
        <v>#DIV/0!</v>
      </c>
      <c r="U45" t="e">
        <v>#DIV/0!</v>
      </c>
      <c r="V45" t="e">
        <v>#DIV/0!</v>
      </c>
      <c r="W45">
        <v>0</v>
      </c>
    </row>
    <row r="46" spans="1:23" x14ac:dyDescent="0.25">
      <c r="A46" t="s">
        <v>51</v>
      </c>
      <c r="B46" t="s">
        <v>310</v>
      </c>
      <c r="C46" t="s">
        <v>248</v>
      </c>
      <c r="D46" t="s">
        <v>263</v>
      </c>
      <c r="F46">
        <v>62191161</v>
      </c>
      <c r="G46">
        <v>103743184</v>
      </c>
      <c r="H46">
        <v>326.89002158513563</v>
      </c>
      <c r="I46">
        <v>1.1004620318530163</v>
      </c>
      <c r="J46">
        <v>359.73005734605471</v>
      </c>
      <c r="K46">
        <v>15.2</v>
      </c>
      <c r="L46">
        <v>87974220.03199999</v>
      </c>
      <c r="M46">
        <v>87974220.03199999</v>
      </c>
      <c r="N46">
        <v>2.7075295212977562E-2</v>
      </c>
      <c r="O46">
        <v>31646971217.085793</v>
      </c>
      <c r="P46">
        <v>31646971217.085793</v>
      </c>
      <c r="Q46">
        <v>338522479.49899572</v>
      </c>
      <c r="R46">
        <v>338522479.49899572</v>
      </c>
      <c r="S46">
        <v>5077837192.4849358</v>
      </c>
      <c r="T46">
        <v>6.2323721729248174</v>
      </c>
      <c r="U46">
        <v>2.077457390974939</v>
      </c>
      <c r="V46">
        <v>18.697116518774454</v>
      </c>
      <c r="W46">
        <v>0</v>
      </c>
    </row>
    <row r="47" spans="1:23" x14ac:dyDescent="0.25">
      <c r="A47" t="s">
        <v>52</v>
      </c>
      <c r="B47" t="s">
        <v>311</v>
      </c>
      <c r="C47" t="s">
        <v>270</v>
      </c>
      <c r="D47" t="s">
        <v>263</v>
      </c>
      <c r="F47">
        <v>4111715</v>
      </c>
      <c r="G47">
        <v>6753771</v>
      </c>
      <c r="H47">
        <v>326.89002158513563</v>
      </c>
      <c r="I47">
        <v>1.1004620318530163</v>
      </c>
      <c r="J47">
        <v>359.73005734605471</v>
      </c>
      <c r="K47">
        <v>37.1</v>
      </c>
      <c r="L47">
        <v>4248121.9589999998</v>
      </c>
      <c r="M47">
        <v>4248121.9589999998</v>
      </c>
      <c r="N47">
        <v>2.7075295212977562E-2</v>
      </c>
      <c r="O47">
        <v>1528177155.9241042</v>
      </c>
      <c r="P47">
        <v>1528177155.9241042</v>
      </c>
      <c r="Q47">
        <v>458701018.57619071</v>
      </c>
      <c r="R47">
        <v>458701018.57619071</v>
      </c>
      <c r="S47">
        <v>6880515278.6428604</v>
      </c>
      <c r="T47">
        <v>0.22210213829007408</v>
      </c>
      <c r="U47">
        <v>7.4034046096691355E-2</v>
      </c>
      <c r="V47">
        <v>0.66630641487022224</v>
      </c>
      <c r="W47">
        <v>0</v>
      </c>
    </row>
    <row r="48" spans="1:23" x14ac:dyDescent="0.25">
      <c r="A48" t="s">
        <v>53</v>
      </c>
      <c r="B48" t="s">
        <v>312</v>
      </c>
      <c r="C48" t="s">
        <v>252</v>
      </c>
      <c r="D48" t="s">
        <v>266</v>
      </c>
      <c r="F48">
        <v>4669685</v>
      </c>
      <c r="G48">
        <v>5759573</v>
      </c>
      <c r="H48">
        <v>326.89002158513563</v>
      </c>
      <c r="I48">
        <v>1.1004620318530163</v>
      </c>
      <c r="J48">
        <v>359.73005734605471</v>
      </c>
      <c r="K48">
        <v>99</v>
      </c>
      <c r="L48">
        <v>57595.730000000054</v>
      </c>
      <c r="M48">
        <v>57595.730000000054</v>
      </c>
      <c r="N48">
        <v>2.7075295212977562E-2</v>
      </c>
      <c r="O48">
        <v>20718915.255787902</v>
      </c>
      <c r="P48">
        <v>20718915.255787902</v>
      </c>
      <c r="Q48">
        <v>0</v>
      </c>
      <c r="R48">
        <v>0</v>
      </c>
      <c r="S48">
        <v>0</v>
      </c>
      <c r="T48" t="e">
        <v>#DIV/0!</v>
      </c>
      <c r="U48" t="e">
        <v>#DIV/0!</v>
      </c>
      <c r="V48" t="e">
        <v>#DIV/0!</v>
      </c>
      <c r="W48">
        <v>0</v>
      </c>
    </row>
    <row r="49" spans="1:23" x14ac:dyDescent="0.25">
      <c r="A49" t="s">
        <v>54</v>
      </c>
      <c r="B49" t="s">
        <v>313</v>
      </c>
      <c r="C49" t="s">
        <v>270</v>
      </c>
      <c r="D49" t="s">
        <v>263</v>
      </c>
      <c r="F49">
        <v>18976588</v>
      </c>
      <c r="G49">
        <v>29227188</v>
      </c>
      <c r="H49">
        <v>326.89002158513563</v>
      </c>
      <c r="I49">
        <v>1.1004620318530163</v>
      </c>
      <c r="J49">
        <v>359.73005734605471</v>
      </c>
      <c r="K49">
        <v>58.9</v>
      </c>
      <c r="L49">
        <v>12012374.268000001</v>
      </c>
      <c r="M49">
        <v>12012374.268000001</v>
      </c>
      <c r="N49">
        <v>2.7075295212977562E-2</v>
      </c>
      <c r="O49">
        <v>4321212084.2899122</v>
      </c>
      <c r="P49">
        <v>4321212084.2899122</v>
      </c>
      <c r="Q49">
        <v>676858507.45853388</v>
      </c>
      <c r="R49">
        <v>676858507.45853388</v>
      </c>
      <c r="S49">
        <v>10152877611.878008</v>
      </c>
      <c r="T49">
        <v>0.42561451536010436</v>
      </c>
      <c r="U49">
        <v>0.1418715051200348</v>
      </c>
      <c r="V49">
        <v>1.2768435460803131</v>
      </c>
      <c r="W49">
        <v>0</v>
      </c>
    </row>
    <row r="50" spans="1:23" x14ac:dyDescent="0.25">
      <c r="A50" t="s">
        <v>55</v>
      </c>
      <c r="B50" t="s">
        <v>314</v>
      </c>
      <c r="C50" t="s">
        <v>261</v>
      </c>
      <c r="D50" t="s">
        <v>253</v>
      </c>
      <c r="F50">
        <v>4417800</v>
      </c>
      <c r="G50">
        <v>4015138</v>
      </c>
      <c r="H50" t="s">
        <v>254</v>
      </c>
      <c r="I50">
        <v>1.1004620318530163</v>
      </c>
      <c r="J50" t="e">
        <v>#VALUE!</v>
      </c>
      <c r="K50">
        <v>100</v>
      </c>
      <c r="L50">
        <v>0</v>
      </c>
      <c r="M50">
        <v>0</v>
      </c>
      <c r="N50">
        <v>0</v>
      </c>
      <c r="O50" t="e">
        <v>#VALUE!</v>
      </c>
      <c r="P50">
        <v>0</v>
      </c>
      <c r="Q50">
        <v>0</v>
      </c>
      <c r="R50">
        <v>0</v>
      </c>
      <c r="S50">
        <v>0</v>
      </c>
      <c r="T50" t="e">
        <v>#VALUE!</v>
      </c>
      <c r="U50" t="e">
        <v>#VALUE!</v>
      </c>
      <c r="V50" t="e">
        <v>#VALUE!</v>
      </c>
      <c r="W50">
        <v>0</v>
      </c>
    </row>
    <row r="51" spans="1:23" x14ac:dyDescent="0.25">
      <c r="A51" t="s">
        <v>56</v>
      </c>
      <c r="B51" t="s">
        <v>315</v>
      </c>
      <c r="C51" t="s">
        <v>252</v>
      </c>
      <c r="D51" t="s">
        <v>266</v>
      </c>
      <c r="F51">
        <v>11281768</v>
      </c>
      <c r="G51">
        <v>10847333</v>
      </c>
      <c r="H51">
        <v>326.89002158513563</v>
      </c>
      <c r="I51">
        <v>1.1004620318530163</v>
      </c>
      <c r="J51">
        <v>359.73005734605471</v>
      </c>
      <c r="K51">
        <v>100</v>
      </c>
      <c r="L51">
        <v>0</v>
      </c>
      <c r="M51">
        <v>0</v>
      </c>
      <c r="N51">
        <v>2.7075295212977562E-2</v>
      </c>
      <c r="O51">
        <v>0</v>
      </c>
      <c r="P51">
        <v>0</v>
      </c>
      <c r="Q51" t="e">
        <v>#N/A</v>
      </c>
      <c r="R51" t="e">
        <v>#N/A</v>
      </c>
      <c r="S51" t="e">
        <v>#N/A</v>
      </c>
      <c r="T51" t="e">
        <v>#N/A</v>
      </c>
      <c r="U51" t="e">
        <v>#N/A</v>
      </c>
      <c r="V51" t="e">
        <v>#N/A</v>
      </c>
      <c r="W51" t="e">
        <v>#N/A</v>
      </c>
    </row>
    <row r="52" spans="1:23" x14ac:dyDescent="0.25">
      <c r="A52" t="s">
        <v>57</v>
      </c>
      <c r="B52" t="s">
        <v>316</v>
      </c>
      <c r="C52" t="s">
        <v>261</v>
      </c>
      <c r="D52" t="s">
        <v>266</v>
      </c>
      <c r="F52">
        <v>149311</v>
      </c>
      <c r="G52">
        <v>178776</v>
      </c>
      <c r="H52">
        <v>326.89002158513563</v>
      </c>
      <c r="I52">
        <v>1.1004620318530163</v>
      </c>
      <c r="J52">
        <v>359.73005734605471</v>
      </c>
      <c r="K52">
        <v>88.229380000000006</v>
      </c>
      <c r="L52">
        <v>21043.043611199995</v>
      </c>
      <c r="M52">
        <v>21043.043611199995</v>
      </c>
      <c r="N52">
        <v>2.7075295212977562E-2</v>
      </c>
      <c r="O52">
        <v>7569815.2849925049</v>
      </c>
      <c r="P52">
        <v>7569815.2849925049</v>
      </c>
      <c r="Q52" t="e">
        <v>#N/A</v>
      </c>
      <c r="R52" t="e">
        <v>#N/A</v>
      </c>
      <c r="S52" t="e">
        <v>#N/A</v>
      </c>
      <c r="T52" t="e">
        <v>#N/A</v>
      </c>
      <c r="U52" t="e">
        <v>#N/A</v>
      </c>
      <c r="V52" t="e">
        <v>#N/A</v>
      </c>
      <c r="W52" t="e">
        <v>#N/A</v>
      </c>
    </row>
    <row r="53" spans="1:23" x14ac:dyDescent="0.25">
      <c r="A53" t="s">
        <v>58</v>
      </c>
      <c r="B53" t="s">
        <v>317</v>
      </c>
      <c r="C53" t="s">
        <v>261</v>
      </c>
      <c r="D53" t="s">
        <v>253</v>
      </c>
      <c r="F53">
        <v>1103685</v>
      </c>
      <c r="G53">
        <v>1306312</v>
      </c>
      <c r="H53" t="s">
        <v>254</v>
      </c>
      <c r="I53">
        <v>1.1004620318530163</v>
      </c>
      <c r="J53" t="e">
        <v>#VALUE!</v>
      </c>
      <c r="K53">
        <v>100</v>
      </c>
      <c r="L53">
        <v>0</v>
      </c>
      <c r="M53">
        <v>0</v>
      </c>
      <c r="N53">
        <v>0</v>
      </c>
      <c r="O53" t="e">
        <v>#VALUE!</v>
      </c>
      <c r="P53">
        <v>0</v>
      </c>
      <c r="Q53">
        <v>0</v>
      </c>
      <c r="R53">
        <v>0</v>
      </c>
      <c r="S53">
        <v>0</v>
      </c>
      <c r="T53" t="e">
        <v>#VALUE!</v>
      </c>
      <c r="U53" t="e">
        <v>#VALUE!</v>
      </c>
      <c r="V53" t="e">
        <v>#VALUE!</v>
      </c>
      <c r="W53">
        <v>0</v>
      </c>
    </row>
    <row r="54" spans="1:23" x14ac:dyDescent="0.25">
      <c r="A54" t="s">
        <v>59</v>
      </c>
      <c r="B54" t="s">
        <v>318</v>
      </c>
      <c r="C54" t="s">
        <v>274</v>
      </c>
      <c r="D54" t="s">
        <v>253</v>
      </c>
      <c r="F54">
        <v>10474410</v>
      </c>
      <c r="G54">
        <v>11053125</v>
      </c>
      <c r="H54" t="s">
        <v>254</v>
      </c>
      <c r="I54">
        <v>1.1004620318530163</v>
      </c>
      <c r="J54" t="e">
        <v>#VALUE!</v>
      </c>
      <c r="K54">
        <v>100</v>
      </c>
      <c r="L54">
        <v>0</v>
      </c>
      <c r="M54">
        <v>0</v>
      </c>
      <c r="N54">
        <v>0</v>
      </c>
      <c r="O54" t="e">
        <v>#VALUE!</v>
      </c>
      <c r="P54">
        <v>0</v>
      </c>
      <c r="Q54">
        <v>0</v>
      </c>
      <c r="R54">
        <v>0</v>
      </c>
      <c r="S54">
        <v>0</v>
      </c>
      <c r="T54" t="e">
        <v>#VALUE!</v>
      </c>
      <c r="U54" t="e">
        <v>#VALUE!</v>
      </c>
      <c r="V54" t="e">
        <v>#VALUE!</v>
      </c>
      <c r="W54">
        <v>0</v>
      </c>
    </row>
    <row r="55" spans="1:23" x14ac:dyDescent="0.25">
      <c r="A55" t="s">
        <v>60</v>
      </c>
      <c r="B55" t="s">
        <v>319</v>
      </c>
      <c r="C55" t="s">
        <v>274</v>
      </c>
      <c r="D55" t="s">
        <v>253</v>
      </c>
      <c r="F55">
        <v>5547683</v>
      </c>
      <c r="G55">
        <v>6009458</v>
      </c>
      <c r="H55" t="s">
        <v>254</v>
      </c>
      <c r="I55">
        <v>1.1004620318530163</v>
      </c>
      <c r="J55" t="e">
        <v>#VALUE!</v>
      </c>
      <c r="K55">
        <v>100</v>
      </c>
      <c r="L55">
        <v>0</v>
      </c>
      <c r="M55">
        <v>0</v>
      </c>
      <c r="N55">
        <v>0</v>
      </c>
      <c r="O55" t="e">
        <v>#VALUE!</v>
      </c>
      <c r="P55">
        <v>0</v>
      </c>
      <c r="Q55">
        <v>0</v>
      </c>
      <c r="R55">
        <v>0</v>
      </c>
      <c r="S55">
        <v>0</v>
      </c>
      <c r="T55" t="e">
        <v>#VALUE!</v>
      </c>
      <c r="U55" t="e">
        <v>#VALUE!</v>
      </c>
      <c r="V55" t="e">
        <v>#VALUE!</v>
      </c>
      <c r="W55">
        <v>0</v>
      </c>
    </row>
    <row r="56" spans="1:23" x14ac:dyDescent="0.25">
      <c r="A56" t="s">
        <v>61</v>
      </c>
      <c r="B56" t="s">
        <v>320</v>
      </c>
      <c r="C56" t="s">
        <v>270</v>
      </c>
      <c r="D56" t="s">
        <v>256</v>
      </c>
      <c r="E56" t="s">
        <v>531</v>
      </c>
      <c r="F56">
        <v>834036</v>
      </c>
      <c r="G56">
        <v>1075146</v>
      </c>
      <c r="H56">
        <v>326.89002158513563</v>
      </c>
      <c r="I56">
        <v>1.1004620318530163</v>
      </c>
      <c r="J56">
        <v>359.73005734605471</v>
      </c>
      <c r="K56">
        <v>49.7</v>
      </c>
      <c r="L56">
        <v>540798.43799999985</v>
      </c>
      <c r="M56">
        <v>540798.43799999985</v>
      </c>
      <c r="N56">
        <v>2.7075295212977562E-2</v>
      </c>
      <c r="O56">
        <v>194541453.11439675</v>
      </c>
      <c r="P56">
        <v>194541453.11439675</v>
      </c>
      <c r="Q56">
        <v>5078752.6516281143</v>
      </c>
      <c r="R56">
        <v>5078752.6516281143</v>
      </c>
      <c r="S56">
        <v>76181289.774421722</v>
      </c>
      <c r="T56">
        <v>2.5536644718204164</v>
      </c>
      <c r="U56">
        <v>0.85122149060680552</v>
      </c>
      <c r="V56">
        <v>7.6609934154612489</v>
      </c>
      <c r="W56">
        <v>0</v>
      </c>
    </row>
    <row r="57" spans="1:23" x14ac:dyDescent="0.25">
      <c r="A57" t="s">
        <v>62</v>
      </c>
      <c r="B57" t="s">
        <v>321</v>
      </c>
      <c r="C57" t="s">
        <v>252</v>
      </c>
      <c r="D57" t="s">
        <v>266</v>
      </c>
      <c r="F57">
        <v>71167</v>
      </c>
      <c r="G57">
        <v>76952</v>
      </c>
      <c r="H57">
        <v>326.89002158513563</v>
      </c>
      <c r="I57">
        <v>1.1004620318530163</v>
      </c>
      <c r="J57">
        <v>359.73005734605471</v>
      </c>
      <c r="K57">
        <v>91.244150000000005</v>
      </c>
      <c r="L57">
        <v>6737.8016919999991</v>
      </c>
      <c r="M57">
        <v>6737.8016919999991</v>
      </c>
      <c r="N57">
        <v>2.7075295212977562E-2</v>
      </c>
      <c r="O57">
        <v>2423789.7890495043</v>
      </c>
      <c r="P57">
        <v>2423789.7890495043</v>
      </c>
      <c r="Q57">
        <v>0</v>
      </c>
      <c r="R57">
        <v>0</v>
      </c>
      <c r="S57">
        <v>0</v>
      </c>
      <c r="T57" t="e">
        <v>#DIV/0!</v>
      </c>
      <c r="U57" t="e">
        <v>#DIV/0!</v>
      </c>
      <c r="V57" t="e">
        <v>#DIV/0!</v>
      </c>
      <c r="W57">
        <v>0</v>
      </c>
    </row>
    <row r="58" spans="1:23" x14ac:dyDescent="0.25">
      <c r="A58" t="s">
        <v>63</v>
      </c>
      <c r="B58" t="s">
        <v>322</v>
      </c>
      <c r="C58" t="s">
        <v>252</v>
      </c>
      <c r="D58" t="s">
        <v>266</v>
      </c>
      <c r="F58">
        <v>10016797</v>
      </c>
      <c r="G58">
        <v>12218615</v>
      </c>
      <c r="H58">
        <v>326.89002158513563</v>
      </c>
      <c r="I58">
        <v>1.1004620318530163</v>
      </c>
      <c r="J58">
        <v>359.73005734605471</v>
      </c>
      <c r="K58">
        <v>98.15</v>
      </c>
      <c r="L58">
        <v>226044.37749999954</v>
      </c>
      <c r="M58">
        <v>226044.37749999954</v>
      </c>
      <c r="N58">
        <v>2.7075295212977562E-2</v>
      </c>
      <c r="O58">
        <v>81314956.880828068</v>
      </c>
      <c r="P58">
        <v>81314956.880828068</v>
      </c>
      <c r="Q58">
        <v>0</v>
      </c>
      <c r="R58">
        <v>0</v>
      </c>
      <c r="S58">
        <v>0</v>
      </c>
      <c r="T58" t="e">
        <v>#DIV/0!</v>
      </c>
      <c r="U58" t="e">
        <v>#DIV/0!</v>
      </c>
      <c r="V58" t="e">
        <v>#DIV/0!</v>
      </c>
      <c r="W58">
        <v>0</v>
      </c>
    </row>
    <row r="59" spans="1:23" x14ac:dyDescent="0.25">
      <c r="A59" t="s">
        <v>64</v>
      </c>
      <c r="B59" t="s">
        <v>323</v>
      </c>
      <c r="C59" t="s">
        <v>252</v>
      </c>
      <c r="D59" t="s">
        <v>266</v>
      </c>
      <c r="F59">
        <v>15001072</v>
      </c>
      <c r="G59">
        <v>19648546</v>
      </c>
      <c r="H59">
        <v>326.89002158513563</v>
      </c>
      <c r="I59">
        <v>1.1004620318530163</v>
      </c>
      <c r="J59">
        <v>359.73005734605471</v>
      </c>
      <c r="K59">
        <v>97.46</v>
      </c>
      <c r="L59">
        <v>499073.06840000174</v>
      </c>
      <c r="M59">
        <v>499073.06840000174</v>
      </c>
      <c r="N59">
        <v>2.7075295212977562E-2</v>
      </c>
      <c r="O59">
        <v>179531583.51540411</v>
      </c>
      <c r="P59">
        <v>179531583.51540411</v>
      </c>
      <c r="Q59">
        <v>4514143318.2999992</v>
      </c>
      <c r="R59">
        <v>4514143318.2999992</v>
      </c>
      <c r="S59">
        <v>67712149774.499985</v>
      </c>
      <c r="T59">
        <v>2.6513939390979827E-3</v>
      </c>
      <c r="U59">
        <v>8.8379797969932771E-4</v>
      </c>
      <c r="V59">
        <v>7.9541818172939489E-3</v>
      </c>
      <c r="W59">
        <v>0</v>
      </c>
    </row>
    <row r="60" spans="1:23" x14ac:dyDescent="0.25">
      <c r="A60" t="s">
        <v>65</v>
      </c>
      <c r="B60" t="s">
        <v>324</v>
      </c>
      <c r="C60" t="s">
        <v>270</v>
      </c>
      <c r="D60" t="s">
        <v>256</v>
      </c>
      <c r="E60" t="s">
        <v>531</v>
      </c>
      <c r="F60">
        <v>78075705</v>
      </c>
      <c r="G60">
        <v>102552797</v>
      </c>
      <c r="H60">
        <v>157</v>
      </c>
      <c r="I60">
        <v>1.1004620318530163</v>
      </c>
      <c r="J60">
        <v>172.77253900092356</v>
      </c>
      <c r="K60">
        <v>99.6</v>
      </c>
      <c r="L60">
        <v>410211.18800000037</v>
      </c>
      <c r="M60">
        <v>410211.18800000037</v>
      </c>
      <c r="N60">
        <v>0.11040303634246594</v>
      </c>
      <c r="O60">
        <v>70873228.477345243</v>
      </c>
      <c r="P60">
        <v>70873228.477345243</v>
      </c>
      <c r="Q60">
        <v>23289663255.304184</v>
      </c>
      <c r="R60">
        <v>23289663255.304184</v>
      </c>
      <c r="S60">
        <v>349344948829.56274</v>
      </c>
      <c r="T60">
        <v>2.0287463355287452E-4</v>
      </c>
      <c r="U60">
        <v>6.7624877850958173E-5</v>
      </c>
      <c r="V60">
        <v>6.0862390065862361E-4</v>
      </c>
      <c r="W60">
        <v>0</v>
      </c>
    </row>
    <row r="61" spans="1:23" x14ac:dyDescent="0.25">
      <c r="A61" t="s">
        <v>66</v>
      </c>
      <c r="B61" t="s">
        <v>325</v>
      </c>
      <c r="C61" t="s">
        <v>270</v>
      </c>
      <c r="D61" t="s">
        <v>266</v>
      </c>
      <c r="F61">
        <v>6218195</v>
      </c>
      <c r="G61">
        <v>6874758</v>
      </c>
      <c r="H61">
        <v>326.89002158513563</v>
      </c>
      <c r="I61">
        <v>1.1004620318530163</v>
      </c>
      <c r="J61">
        <v>359.73005734605471</v>
      </c>
      <c r="K61">
        <v>92.03</v>
      </c>
      <c r="L61">
        <v>547918.21259999997</v>
      </c>
      <c r="M61">
        <v>547918.21259999997</v>
      </c>
      <c r="N61">
        <v>2.7075295212977562E-2</v>
      </c>
      <c r="O61">
        <v>197102650.03954577</v>
      </c>
      <c r="P61">
        <v>197102650.03954577</v>
      </c>
      <c r="Q61">
        <v>0</v>
      </c>
      <c r="R61">
        <v>0</v>
      </c>
      <c r="S61">
        <v>0</v>
      </c>
      <c r="T61" t="e">
        <v>#DIV/0!</v>
      </c>
      <c r="U61" t="e">
        <v>#DIV/0!</v>
      </c>
      <c r="V61" t="e">
        <v>#DIV/0!</v>
      </c>
      <c r="W61">
        <v>0</v>
      </c>
    </row>
    <row r="62" spans="1:23" x14ac:dyDescent="0.25">
      <c r="A62" t="s">
        <v>67</v>
      </c>
      <c r="B62" t="s">
        <v>326</v>
      </c>
      <c r="C62" t="s">
        <v>261</v>
      </c>
      <c r="D62" t="s">
        <v>263</v>
      </c>
      <c r="F62">
        <v>696167</v>
      </c>
      <c r="G62">
        <v>1138788</v>
      </c>
      <c r="H62">
        <v>326.89002158513563</v>
      </c>
      <c r="I62">
        <v>1.1004620318530163</v>
      </c>
      <c r="J62">
        <v>359.73005734605471</v>
      </c>
      <c r="K62">
        <v>29.145389999999999</v>
      </c>
      <c r="L62">
        <v>806883.79612680001</v>
      </c>
      <c r="M62">
        <v>806883.79612680001</v>
      </c>
      <c r="N62">
        <v>2.7075295212977562E-2</v>
      </c>
      <c r="O62">
        <v>290260354.25229609</v>
      </c>
      <c r="P62">
        <v>290260354.25229609</v>
      </c>
      <c r="Q62">
        <v>32432169.812852997</v>
      </c>
      <c r="R62">
        <v>32432169.812852997</v>
      </c>
      <c r="S62">
        <v>486482547.19279498</v>
      </c>
      <c r="T62">
        <v>0.59665111508566571</v>
      </c>
      <c r="U62">
        <v>0.19888370502855524</v>
      </c>
      <c r="V62">
        <v>1.7899533452569969</v>
      </c>
      <c r="W62">
        <v>0</v>
      </c>
    </row>
    <row r="63" spans="1:23" x14ac:dyDescent="0.25">
      <c r="A63" t="s">
        <v>68</v>
      </c>
      <c r="B63" t="s">
        <v>327</v>
      </c>
      <c r="C63" t="s">
        <v>248</v>
      </c>
      <c r="D63" t="s">
        <v>263</v>
      </c>
      <c r="F63">
        <v>5741159</v>
      </c>
      <c r="G63">
        <v>9782455</v>
      </c>
      <c r="H63">
        <v>326.89002158513563</v>
      </c>
      <c r="I63">
        <v>1.1004620318530163</v>
      </c>
      <c r="J63">
        <v>359.73005734605471</v>
      </c>
      <c r="K63">
        <v>32.514240000000001</v>
      </c>
      <c r="L63">
        <v>6601764.1034079995</v>
      </c>
      <c r="M63">
        <v>6601764.1034079995</v>
      </c>
      <c r="N63">
        <v>2.7075295212977562E-2</v>
      </c>
      <c r="O63">
        <v>2374852979.5040851</v>
      </c>
      <c r="P63">
        <v>2374852979.5040851</v>
      </c>
      <c r="Q63">
        <v>0</v>
      </c>
      <c r="R63">
        <v>0</v>
      </c>
      <c r="S63">
        <v>0</v>
      </c>
      <c r="T63" t="e">
        <v>#DIV/0!</v>
      </c>
      <c r="U63" t="e">
        <v>#DIV/0!</v>
      </c>
      <c r="V63" t="e">
        <v>#DIV/0!</v>
      </c>
      <c r="W63">
        <v>0</v>
      </c>
    </row>
    <row r="64" spans="1:23" x14ac:dyDescent="0.25">
      <c r="A64" t="s">
        <v>69</v>
      </c>
      <c r="B64" t="s">
        <v>328</v>
      </c>
      <c r="C64" t="s">
        <v>274</v>
      </c>
      <c r="D64" t="s">
        <v>253</v>
      </c>
      <c r="F64">
        <v>1336887</v>
      </c>
      <c r="G64">
        <v>1212150</v>
      </c>
      <c r="H64" t="s">
        <v>254</v>
      </c>
      <c r="I64">
        <v>1.1004620318530163</v>
      </c>
      <c r="J64" t="e">
        <v>#VALUE!</v>
      </c>
      <c r="K64">
        <v>100</v>
      </c>
      <c r="L64">
        <v>0</v>
      </c>
      <c r="M64">
        <v>0</v>
      </c>
      <c r="N64">
        <v>0</v>
      </c>
      <c r="O64" t="e">
        <v>#VALUE!</v>
      </c>
      <c r="P64">
        <v>0</v>
      </c>
      <c r="Q64">
        <v>0</v>
      </c>
      <c r="R64">
        <v>0</v>
      </c>
      <c r="S64">
        <v>0</v>
      </c>
      <c r="T64" t="e">
        <v>#VALUE!</v>
      </c>
      <c r="U64" t="e">
        <v>#VALUE!</v>
      </c>
      <c r="V64" t="e">
        <v>#VALUE!</v>
      </c>
      <c r="W64">
        <v>0</v>
      </c>
    </row>
    <row r="65" spans="1:23" x14ac:dyDescent="0.25">
      <c r="A65" t="s">
        <v>70</v>
      </c>
      <c r="B65" t="s">
        <v>329</v>
      </c>
      <c r="C65" t="s">
        <v>248</v>
      </c>
      <c r="D65" t="s">
        <v>263</v>
      </c>
      <c r="F65">
        <v>87095281</v>
      </c>
      <c r="G65">
        <v>137669707</v>
      </c>
      <c r="H65">
        <v>326.89002158513563</v>
      </c>
      <c r="I65">
        <v>1.1004620318530163</v>
      </c>
      <c r="J65">
        <v>359.73005734605471</v>
      </c>
      <c r="K65">
        <v>23</v>
      </c>
      <c r="L65">
        <v>106005674.39</v>
      </c>
      <c r="M65">
        <v>106005674.39</v>
      </c>
      <c r="N65">
        <v>2.7075295212977562E-2</v>
      </c>
      <c r="O65">
        <v>38133427327.321899</v>
      </c>
      <c r="P65">
        <v>38133427327.321899</v>
      </c>
      <c r="Q65">
        <v>428053201.78108758</v>
      </c>
      <c r="R65">
        <v>428053201.78108758</v>
      </c>
      <c r="S65">
        <v>6420798026.7163134</v>
      </c>
      <c r="T65">
        <v>5.9390479452324199</v>
      </c>
      <c r="U65">
        <v>1.9796826484108065</v>
      </c>
      <c r="V65">
        <v>17.817143835697262</v>
      </c>
      <c r="W65">
        <v>0</v>
      </c>
    </row>
    <row r="66" spans="1:23" x14ac:dyDescent="0.25">
      <c r="A66" t="s">
        <v>71</v>
      </c>
      <c r="B66" t="s">
        <v>330</v>
      </c>
      <c r="C66" t="s">
        <v>261</v>
      </c>
      <c r="D66" t="s">
        <v>253</v>
      </c>
      <c r="F66">
        <v>49581</v>
      </c>
      <c r="G66">
        <v>51875</v>
      </c>
      <c r="H66" t="s">
        <v>254</v>
      </c>
      <c r="I66">
        <v>1.1004620318530163</v>
      </c>
      <c r="J66" t="e">
        <v>#VALUE!</v>
      </c>
      <c r="K66">
        <v>100</v>
      </c>
      <c r="L66">
        <v>0</v>
      </c>
      <c r="M66">
        <v>0</v>
      </c>
      <c r="N66">
        <v>0</v>
      </c>
      <c r="O66" t="e">
        <v>#VALUE!</v>
      </c>
      <c r="P66">
        <v>0</v>
      </c>
      <c r="Q66" t="e">
        <v>#N/A</v>
      </c>
      <c r="R66" t="e">
        <v>#N/A</v>
      </c>
      <c r="S66" t="e">
        <v>#N/A</v>
      </c>
      <c r="T66" t="e">
        <v>#VALUE!</v>
      </c>
      <c r="U66" t="e">
        <v>#VALUE!</v>
      </c>
      <c r="V66" t="e">
        <v>#VALUE!</v>
      </c>
      <c r="W66" t="e">
        <v>#N/A</v>
      </c>
    </row>
    <row r="67" spans="1:23" x14ac:dyDescent="0.25">
      <c r="A67" t="s">
        <v>72</v>
      </c>
      <c r="B67" t="s">
        <v>331</v>
      </c>
      <c r="C67" t="s">
        <v>252</v>
      </c>
      <c r="D67" t="s">
        <v>259</v>
      </c>
      <c r="F67">
        <v>860559</v>
      </c>
      <c r="G67">
        <v>939469</v>
      </c>
      <c r="H67">
        <v>157</v>
      </c>
      <c r="I67">
        <v>1.1004620318530163</v>
      </c>
      <c r="J67">
        <v>172.77253900092356</v>
      </c>
      <c r="K67">
        <v>55.766350000000003</v>
      </c>
      <c r="L67">
        <v>415561.42931850004</v>
      </c>
      <c r="M67">
        <v>415561.42931850004</v>
      </c>
      <c r="N67">
        <v>0.11040303634246594</v>
      </c>
      <c r="O67">
        <v>71797603.254210085</v>
      </c>
      <c r="P67">
        <v>71797603.254210085</v>
      </c>
      <c r="Q67">
        <v>314050.88359484967</v>
      </c>
      <c r="R67">
        <v>314050.88359484967</v>
      </c>
      <c r="S67">
        <v>4710763.2539227447</v>
      </c>
      <c r="T67">
        <v>15.241182667038684</v>
      </c>
      <c r="U67">
        <v>5.0803942223462286</v>
      </c>
      <c r="V67">
        <v>45.72354800111605</v>
      </c>
      <c r="W67">
        <v>0</v>
      </c>
    </row>
    <row r="68" spans="1:23" x14ac:dyDescent="0.25">
      <c r="A68" t="s">
        <v>73</v>
      </c>
      <c r="B68" t="s">
        <v>333</v>
      </c>
      <c r="C68" t="s">
        <v>274</v>
      </c>
      <c r="D68" t="s">
        <v>253</v>
      </c>
      <c r="F68">
        <v>5363352</v>
      </c>
      <c r="G68">
        <v>5649744</v>
      </c>
      <c r="H68" t="s">
        <v>254</v>
      </c>
      <c r="I68">
        <v>1.1004620318530163</v>
      </c>
      <c r="J68" t="e">
        <v>#VALUE!</v>
      </c>
      <c r="K68">
        <v>100</v>
      </c>
      <c r="L68">
        <v>0</v>
      </c>
      <c r="M68">
        <v>0</v>
      </c>
      <c r="N68">
        <v>0</v>
      </c>
      <c r="O68" t="e">
        <v>#VALUE!</v>
      </c>
      <c r="P68">
        <v>0</v>
      </c>
      <c r="Q68">
        <v>0</v>
      </c>
      <c r="R68">
        <v>0</v>
      </c>
      <c r="S68">
        <v>0</v>
      </c>
      <c r="T68" t="e">
        <v>#VALUE!</v>
      </c>
      <c r="U68" t="e">
        <v>#VALUE!</v>
      </c>
      <c r="V68" t="e">
        <v>#VALUE!</v>
      </c>
      <c r="W68">
        <v>0</v>
      </c>
    </row>
    <row r="69" spans="1:23" x14ac:dyDescent="0.25">
      <c r="A69" t="s">
        <v>74</v>
      </c>
      <c r="B69" t="s">
        <v>334</v>
      </c>
      <c r="C69" t="s">
        <v>274</v>
      </c>
      <c r="D69" t="s">
        <v>253</v>
      </c>
      <c r="F69">
        <v>65031235</v>
      </c>
      <c r="G69">
        <v>69286370</v>
      </c>
      <c r="H69" t="s">
        <v>254</v>
      </c>
      <c r="I69">
        <v>1.1004620318530163</v>
      </c>
      <c r="J69" t="e">
        <v>#VALUE!</v>
      </c>
      <c r="K69">
        <v>100</v>
      </c>
      <c r="L69">
        <v>0</v>
      </c>
      <c r="M69">
        <v>0</v>
      </c>
      <c r="N69">
        <v>0</v>
      </c>
      <c r="O69" t="e">
        <v>#VALUE!</v>
      </c>
      <c r="P69">
        <v>0</v>
      </c>
      <c r="Q69">
        <v>0</v>
      </c>
      <c r="R69">
        <v>0</v>
      </c>
      <c r="S69">
        <v>0</v>
      </c>
      <c r="T69" t="e">
        <v>#VALUE!</v>
      </c>
      <c r="U69" t="e">
        <v>#VALUE!</v>
      </c>
      <c r="V69" t="e">
        <v>#VALUE!</v>
      </c>
      <c r="W69">
        <v>0</v>
      </c>
    </row>
    <row r="70" spans="1:23" x14ac:dyDescent="0.25">
      <c r="A70" t="s">
        <v>75</v>
      </c>
      <c r="B70" t="s">
        <v>335</v>
      </c>
      <c r="C70" t="s">
        <v>261</v>
      </c>
      <c r="D70" t="s">
        <v>259</v>
      </c>
      <c r="F70">
        <v>268065</v>
      </c>
      <c r="G70">
        <v>318041</v>
      </c>
      <c r="H70">
        <v>157</v>
      </c>
      <c r="I70">
        <v>1.1004620318530163</v>
      </c>
      <c r="J70">
        <v>172.77253900092356</v>
      </c>
      <c r="K70">
        <v>55.766350000000003</v>
      </c>
      <c r="L70">
        <v>140681.1427965</v>
      </c>
      <c r="M70">
        <v>140681.1427965</v>
      </c>
      <c r="N70">
        <v>0.11040303634246594</v>
      </c>
      <c r="O70">
        <v>24305838.230502792</v>
      </c>
      <c r="P70">
        <v>24305838.230502792</v>
      </c>
      <c r="Q70" t="e">
        <v>#N/A</v>
      </c>
      <c r="R70" t="e">
        <v>#N/A</v>
      </c>
      <c r="S70" t="e">
        <v>#N/A</v>
      </c>
      <c r="T70" t="e">
        <v>#N/A</v>
      </c>
      <c r="U70" t="e">
        <v>#N/A</v>
      </c>
      <c r="V70" t="e">
        <v>#N/A</v>
      </c>
      <c r="W70" t="e">
        <v>#N/A</v>
      </c>
    </row>
    <row r="71" spans="1:23" x14ac:dyDescent="0.25">
      <c r="A71" t="s">
        <v>76</v>
      </c>
      <c r="B71" t="s">
        <v>336</v>
      </c>
      <c r="C71" t="s">
        <v>252</v>
      </c>
      <c r="D71" t="s">
        <v>263</v>
      </c>
      <c r="F71">
        <v>1556222</v>
      </c>
      <c r="G71">
        <v>2382369</v>
      </c>
      <c r="H71">
        <v>326.89002158513563</v>
      </c>
      <c r="I71">
        <v>1.1004620318530163</v>
      </c>
      <c r="J71">
        <v>359.73005734605471</v>
      </c>
      <c r="K71">
        <v>81.599999999999994</v>
      </c>
      <c r="L71">
        <v>438355.89600000012</v>
      </c>
      <c r="M71">
        <v>438355.89600000012</v>
      </c>
      <c r="N71">
        <v>2.7075295212977562E-2</v>
      </c>
      <c r="O71">
        <v>157689791.60606125</v>
      </c>
      <c r="P71">
        <v>157689791.60606125</v>
      </c>
      <c r="Q71">
        <v>23311243.399391912</v>
      </c>
      <c r="R71">
        <v>23311243.399391912</v>
      </c>
      <c r="S71">
        <v>349668650.9908787</v>
      </c>
      <c r="T71">
        <v>0.45096919943839825</v>
      </c>
      <c r="U71">
        <v>0.15032306647946608</v>
      </c>
      <c r="V71">
        <v>1.3529075983151948</v>
      </c>
      <c r="W71">
        <v>0</v>
      </c>
    </row>
    <row r="72" spans="1:23" x14ac:dyDescent="0.25">
      <c r="A72" t="s">
        <v>77</v>
      </c>
      <c r="B72" t="s">
        <v>337</v>
      </c>
      <c r="C72" t="s">
        <v>248</v>
      </c>
      <c r="D72" t="s">
        <v>263</v>
      </c>
      <c r="F72">
        <v>1680640</v>
      </c>
      <c r="G72">
        <v>3056357</v>
      </c>
      <c r="H72">
        <v>326.89002158513563</v>
      </c>
      <c r="I72">
        <v>1.1004620318530163</v>
      </c>
      <c r="J72">
        <v>359.73005734605471</v>
      </c>
      <c r="K72">
        <v>30.96424</v>
      </c>
      <c r="L72">
        <v>2109979.2832632</v>
      </c>
      <c r="M72">
        <v>2109979.2832632</v>
      </c>
      <c r="N72">
        <v>2.7075295212977562E-2</v>
      </c>
      <c r="O72">
        <v>759022968.56725836</v>
      </c>
      <c r="P72">
        <v>759022968.56725836</v>
      </c>
      <c r="Q72">
        <v>0</v>
      </c>
      <c r="R72">
        <v>0</v>
      </c>
      <c r="S72">
        <v>0</v>
      </c>
      <c r="T72" t="e">
        <v>#DIV/0!</v>
      </c>
      <c r="U72" t="e">
        <v>#DIV/0!</v>
      </c>
      <c r="V72" t="e">
        <v>#DIV/0!</v>
      </c>
      <c r="W72">
        <v>0</v>
      </c>
    </row>
    <row r="73" spans="1:23" x14ac:dyDescent="0.25">
      <c r="A73" t="s">
        <v>78</v>
      </c>
      <c r="B73" t="s">
        <v>338</v>
      </c>
      <c r="C73" t="s">
        <v>270</v>
      </c>
      <c r="D73" t="s">
        <v>253</v>
      </c>
      <c r="F73">
        <v>4452800</v>
      </c>
      <c r="G73">
        <v>3953077</v>
      </c>
      <c r="H73" t="s">
        <v>254</v>
      </c>
      <c r="I73">
        <v>1.1004620318530163</v>
      </c>
      <c r="J73" t="e">
        <v>#VALUE!</v>
      </c>
      <c r="K73">
        <v>100</v>
      </c>
      <c r="L73">
        <v>0</v>
      </c>
      <c r="M73">
        <v>0</v>
      </c>
      <c r="N73">
        <v>0</v>
      </c>
      <c r="O73" t="e">
        <v>#VALUE!</v>
      </c>
      <c r="P73">
        <v>0</v>
      </c>
      <c r="Q73">
        <v>64011952.589350849</v>
      </c>
      <c r="R73">
        <v>64011952.589350849</v>
      </c>
      <c r="S73">
        <v>960179288.84026277</v>
      </c>
      <c r="T73" t="e">
        <v>#VALUE!</v>
      </c>
      <c r="U73" t="e">
        <v>#VALUE!</v>
      </c>
      <c r="V73" t="e">
        <v>#VALUE!</v>
      </c>
      <c r="W73">
        <v>0</v>
      </c>
    </row>
    <row r="74" spans="1:23" x14ac:dyDescent="0.25">
      <c r="A74" t="s">
        <v>79</v>
      </c>
      <c r="B74" t="s">
        <v>339</v>
      </c>
      <c r="C74" t="s">
        <v>274</v>
      </c>
      <c r="D74" t="s">
        <v>253</v>
      </c>
      <c r="F74">
        <v>81776930</v>
      </c>
      <c r="G74">
        <v>79551501</v>
      </c>
      <c r="H74" t="s">
        <v>254</v>
      </c>
      <c r="I74">
        <v>1.1004620318530163</v>
      </c>
      <c r="J74" t="e">
        <v>#VALUE!</v>
      </c>
      <c r="K74">
        <v>100</v>
      </c>
      <c r="L74">
        <v>0</v>
      </c>
      <c r="M74">
        <v>0</v>
      </c>
      <c r="N74">
        <v>0</v>
      </c>
      <c r="O74" t="e">
        <v>#VALUE!</v>
      </c>
      <c r="P74">
        <v>0</v>
      </c>
      <c r="Q74">
        <v>2388406140.9158025</v>
      </c>
      <c r="R74">
        <v>2388406140.9158025</v>
      </c>
      <c r="S74">
        <v>35826092113.737038</v>
      </c>
      <c r="T74" t="e">
        <v>#VALUE!</v>
      </c>
      <c r="U74" t="e">
        <v>#VALUE!</v>
      </c>
      <c r="V74" t="e">
        <v>#VALUE!</v>
      </c>
      <c r="W74">
        <v>0</v>
      </c>
    </row>
    <row r="75" spans="1:23" x14ac:dyDescent="0.25">
      <c r="A75" t="s">
        <v>80</v>
      </c>
      <c r="B75" t="s">
        <v>340</v>
      </c>
      <c r="C75" t="s">
        <v>270</v>
      </c>
      <c r="D75" t="s">
        <v>263</v>
      </c>
      <c r="F75">
        <v>24262901</v>
      </c>
      <c r="G75">
        <v>35264291</v>
      </c>
      <c r="H75">
        <v>326.89002158513563</v>
      </c>
      <c r="I75">
        <v>1.1004620318530163</v>
      </c>
      <c r="J75">
        <v>359.73005734605471</v>
      </c>
      <c r="K75">
        <v>60.5</v>
      </c>
      <c r="L75">
        <v>13929394.945</v>
      </c>
      <c r="M75">
        <v>13929394.945</v>
      </c>
      <c r="N75">
        <v>2.7075295212977562E-2</v>
      </c>
      <c r="O75">
        <v>5010822042.3606949</v>
      </c>
      <c r="P75">
        <v>5010822042.3606949</v>
      </c>
      <c r="Q75">
        <v>1119684422.0052061</v>
      </c>
      <c r="R75">
        <v>1119684422.0052061</v>
      </c>
      <c r="S75">
        <v>16795266330.078091</v>
      </c>
      <c r="T75">
        <v>0.2983472809470713</v>
      </c>
      <c r="U75">
        <v>9.9449093649023768E-2</v>
      </c>
      <c r="V75">
        <v>0.8950418428412138</v>
      </c>
      <c r="W75">
        <v>0</v>
      </c>
    </row>
    <row r="76" spans="1:23" x14ac:dyDescent="0.25">
      <c r="A76" t="s">
        <v>81</v>
      </c>
      <c r="B76" t="s">
        <v>341</v>
      </c>
      <c r="C76" t="s">
        <v>274</v>
      </c>
      <c r="D76" t="s">
        <v>253</v>
      </c>
      <c r="F76">
        <v>11307502</v>
      </c>
      <c r="G76">
        <v>10975530</v>
      </c>
      <c r="H76" t="s">
        <v>254</v>
      </c>
      <c r="I76">
        <v>1.1004620318530163</v>
      </c>
      <c r="J76" t="e">
        <v>#VALUE!</v>
      </c>
      <c r="K76">
        <v>100</v>
      </c>
      <c r="L76">
        <v>0</v>
      </c>
      <c r="M76">
        <v>0</v>
      </c>
      <c r="N76">
        <v>0</v>
      </c>
      <c r="O76" t="e">
        <v>#VALUE!</v>
      </c>
      <c r="P76">
        <v>0</v>
      </c>
      <c r="Q76">
        <v>0</v>
      </c>
      <c r="R76">
        <v>0</v>
      </c>
      <c r="S76">
        <v>0</v>
      </c>
      <c r="T76" t="e">
        <v>#VALUE!</v>
      </c>
      <c r="U76" t="e">
        <v>#VALUE!</v>
      </c>
      <c r="V76" t="e">
        <v>#VALUE!</v>
      </c>
      <c r="W76">
        <v>0</v>
      </c>
    </row>
    <row r="77" spans="1:23" x14ac:dyDescent="0.25">
      <c r="A77" t="s">
        <v>82</v>
      </c>
      <c r="B77" t="s">
        <v>342</v>
      </c>
      <c r="C77" t="s">
        <v>261</v>
      </c>
      <c r="D77" t="s">
        <v>253</v>
      </c>
      <c r="F77">
        <v>56905</v>
      </c>
      <c r="G77">
        <v>54649</v>
      </c>
      <c r="H77" t="s">
        <v>254</v>
      </c>
      <c r="I77">
        <v>1.1004620318530163</v>
      </c>
      <c r="J77" t="e">
        <v>#VALUE!</v>
      </c>
      <c r="K77">
        <v>100</v>
      </c>
      <c r="L77">
        <v>0</v>
      </c>
      <c r="M77">
        <v>0</v>
      </c>
      <c r="N77">
        <v>0</v>
      </c>
      <c r="O77" t="e">
        <v>#VALUE!</v>
      </c>
      <c r="P77">
        <v>0</v>
      </c>
      <c r="Q77" t="e">
        <v>#N/A</v>
      </c>
      <c r="R77" t="e">
        <v>#N/A</v>
      </c>
      <c r="S77" t="e">
        <v>#N/A</v>
      </c>
      <c r="T77" t="e">
        <v>#VALUE!</v>
      </c>
      <c r="U77" t="e">
        <v>#VALUE!</v>
      </c>
      <c r="V77" t="e">
        <v>#VALUE!</v>
      </c>
      <c r="W77" t="e">
        <v>#N/A</v>
      </c>
    </row>
    <row r="78" spans="1:23" x14ac:dyDescent="0.25">
      <c r="A78" t="s">
        <v>83</v>
      </c>
      <c r="B78" t="s">
        <v>343</v>
      </c>
      <c r="C78" t="s">
        <v>252</v>
      </c>
      <c r="D78" t="s">
        <v>266</v>
      </c>
      <c r="F78">
        <v>104677</v>
      </c>
      <c r="G78">
        <v>107433</v>
      </c>
      <c r="H78">
        <v>326.89002158513563</v>
      </c>
      <c r="I78">
        <v>1.1004620318530163</v>
      </c>
      <c r="J78">
        <v>359.73005734605471</v>
      </c>
      <c r="K78">
        <v>88.229380000000006</v>
      </c>
      <c r="L78">
        <v>12645.530184599998</v>
      </c>
      <c r="M78">
        <v>12645.530184599998</v>
      </c>
      <c r="N78">
        <v>2.7075295212977562E-2</v>
      </c>
      <c r="O78">
        <v>4548977.2984774234</v>
      </c>
      <c r="P78">
        <v>4548977.2984774234</v>
      </c>
      <c r="Q78">
        <v>0</v>
      </c>
      <c r="R78">
        <v>0</v>
      </c>
      <c r="S78">
        <v>0</v>
      </c>
      <c r="T78" t="e">
        <v>#DIV/0!</v>
      </c>
      <c r="U78" t="e">
        <v>#DIV/0!</v>
      </c>
      <c r="V78" t="e">
        <v>#DIV/0!</v>
      </c>
      <c r="W78">
        <v>0</v>
      </c>
    </row>
    <row r="79" spans="1:23" x14ac:dyDescent="0.25">
      <c r="A79" t="s">
        <v>84</v>
      </c>
      <c r="B79" t="s">
        <v>344</v>
      </c>
      <c r="C79" t="s">
        <v>261</v>
      </c>
      <c r="D79" t="s">
        <v>259</v>
      </c>
      <c r="F79">
        <v>159440</v>
      </c>
      <c r="G79">
        <v>200008</v>
      </c>
      <c r="H79">
        <v>157</v>
      </c>
      <c r="I79">
        <v>1.1004620318530163</v>
      </c>
      <c r="J79">
        <v>172.77253900092356</v>
      </c>
      <c r="K79">
        <v>55.766350000000003</v>
      </c>
      <c r="L79">
        <v>88470.838692000005</v>
      </c>
      <c r="M79">
        <v>88470.838692000005</v>
      </c>
      <c r="N79">
        <v>0.11040303634246594</v>
      </c>
      <c r="O79">
        <v>15285331.428357989</v>
      </c>
      <c r="P79">
        <v>15285331.428357989</v>
      </c>
      <c r="Q79" t="e">
        <v>#N/A</v>
      </c>
      <c r="R79" t="e">
        <v>#N/A</v>
      </c>
      <c r="S79" t="e">
        <v>#N/A</v>
      </c>
      <c r="T79" t="e">
        <v>#N/A</v>
      </c>
      <c r="U79" t="e">
        <v>#N/A</v>
      </c>
      <c r="V79" t="e">
        <v>#N/A</v>
      </c>
      <c r="W79" t="e">
        <v>#N/A</v>
      </c>
    </row>
    <row r="80" spans="1:23" x14ac:dyDescent="0.25">
      <c r="A80" t="s">
        <v>85</v>
      </c>
      <c r="B80" t="s">
        <v>345</v>
      </c>
      <c r="C80" t="s">
        <v>270</v>
      </c>
      <c r="D80" t="s">
        <v>266</v>
      </c>
      <c r="F80">
        <v>14341576</v>
      </c>
      <c r="G80">
        <v>22566243</v>
      </c>
      <c r="H80">
        <v>326.89002158513563</v>
      </c>
      <c r="I80">
        <v>1.1004620318530163</v>
      </c>
      <c r="J80">
        <v>359.73005734605471</v>
      </c>
      <c r="K80">
        <v>81.78</v>
      </c>
      <c r="L80">
        <v>4111569.4746000008</v>
      </c>
      <c r="M80">
        <v>4111569.4746000008</v>
      </c>
      <c r="N80">
        <v>2.7075295212977562E-2</v>
      </c>
      <c r="O80">
        <v>1479055122.8801463</v>
      </c>
      <c r="P80">
        <v>1479055122.8801463</v>
      </c>
      <c r="Q80">
        <v>0</v>
      </c>
      <c r="R80">
        <v>0</v>
      </c>
      <c r="S80">
        <v>0</v>
      </c>
      <c r="T80" t="e">
        <v>#DIV/0!</v>
      </c>
      <c r="U80" t="e">
        <v>#DIV/0!</v>
      </c>
      <c r="V80" t="e">
        <v>#DIV/0!</v>
      </c>
      <c r="W80">
        <v>0</v>
      </c>
    </row>
    <row r="81" spans="1:23" x14ac:dyDescent="0.25">
      <c r="A81" t="s">
        <v>86</v>
      </c>
      <c r="B81" t="s">
        <v>346</v>
      </c>
      <c r="C81" t="s">
        <v>248</v>
      </c>
      <c r="D81" t="s">
        <v>263</v>
      </c>
      <c r="F81">
        <v>10876033</v>
      </c>
      <c r="G81">
        <v>17322136</v>
      </c>
      <c r="H81">
        <v>326.89002158513563</v>
      </c>
      <c r="I81">
        <v>1.1004620318530163</v>
      </c>
      <c r="J81">
        <v>359.73005734605471</v>
      </c>
      <c r="K81">
        <v>20.2</v>
      </c>
      <c r="L81">
        <v>13823064.528000001</v>
      </c>
      <c r="M81">
        <v>13823064.528000001</v>
      </c>
      <c r="N81">
        <v>2.7075295212977562E-2</v>
      </c>
      <c r="O81">
        <v>4972571795.3556547</v>
      </c>
      <c r="P81">
        <v>4972571795.3556547</v>
      </c>
      <c r="Q81">
        <v>0</v>
      </c>
      <c r="R81">
        <v>0</v>
      </c>
      <c r="S81">
        <v>0</v>
      </c>
      <c r="T81" t="e">
        <v>#DIV/0!</v>
      </c>
      <c r="U81" t="e">
        <v>#DIV/0!</v>
      </c>
      <c r="V81" t="e">
        <v>#DIV/0!</v>
      </c>
      <c r="W81">
        <v>0</v>
      </c>
    </row>
    <row r="82" spans="1:23" x14ac:dyDescent="0.25">
      <c r="A82" t="s">
        <v>87</v>
      </c>
      <c r="B82" t="s">
        <v>347</v>
      </c>
      <c r="C82" t="s">
        <v>248</v>
      </c>
      <c r="D82" t="s">
        <v>263</v>
      </c>
      <c r="F82">
        <v>1586624</v>
      </c>
      <c r="G82">
        <v>2472642</v>
      </c>
      <c r="H82">
        <v>326.89002158513563</v>
      </c>
      <c r="I82">
        <v>1.1004620318530163</v>
      </c>
      <c r="J82">
        <v>359.73005734605471</v>
      </c>
      <c r="K82">
        <v>57.044159999999998</v>
      </c>
      <c r="L82">
        <v>1062144.1412928</v>
      </c>
      <c r="M82">
        <v>1062144.1412928</v>
      </c>
      <c r="N82">
        <v>2.7075295212977562E-2</v>
      </c>
      <c r="O82">
        <v>382085172.85703498</v>
      </c>
      <c r="P82">
        <v>382085172.85703498</v>
      </c>
      <c r="Q82">
        <v>0</v>
      </c>
      <c r="R82">
        <v>0</v>
      </c>
      <c r="S82">
        <v>0</v>
      </c>
      <c r="T82" t="e">
        <v>#DIV/0!</v>
      </c>
      <c r="U82" t="e">
        <v>#DIV/0!</v>
      </c>
      <c r="V82" t="e">
        <v>#DIV/0!</v>
      </c>
      <c r="W82">
        <v>0</v>
      </c>
    </row>
    <row r="83" spans="1:23" x14ac:dyDescent="0.25">
      <c r="A83" t="s">
        <v>88</v>
      </c>
      <c r="B83" t="s">
        <v>348</v>
      </c>
      <c r="C83" t="s">
        <v>270</v>
      </c>
      <c r="D83" t="s">
        <v>266</v>
      </c>
      <c r="F83">
        <v>786126</v>
      </c>
      <c r="G83">
        <v>852670</v>
      </c>
      <c r="H83">
        <v>326.89002158513563</v>
      </c>
      <c r="I83">
        <v>1.1004620318530163</v>
      </c>
      <c r="J83">
        <v>359.73005734605471</v>
      </c>
      <c r="K83">
        <v>77.599999999999994</v>
      </c>
      <c r="L83">
        <v>190998.08000000007</v>
      </c>
      <c r="M83">
        <v>190998.08000000007</v>
      </c>
      <c r="N83">
        <v>2.7075295212977562E-2</v>
      </c>
      <c r="O83">
        <v>68707750.27138637</v>
      </c>
      <c r="P83">
        <v>68707750.27138637</v>
      </c>
      <c r="Q83">
        <v>0</v>
      </c>
      <c r="R83">
        <v>0</v>
      </c>
      <c r="S83">
        <v>0</v>
      </c>
      <c r="T83" t="e">
        <v>#DIV/0!</v>
      </c>
      <c r="U83" t="e">
        <v>#DIV/0!</v>
      </c>
      <c r="V83" t="e">
        <v>#DIV/0!</v>
      </c>
      <c r="W83">
        <v>0</v>
      </c>
    </row>
    <row r="84" spans="1:23" x14ac:dyDescent="0.25">
      <c r="A84" t="s">
        <v>89</v>
      </c>
      <c r="B84" t="s">
        <v>349</v>
      </c>
      <c r="C84" t="s">
        <v>248</v>
      </c>
      <c r="D84" t="s">
        <v>266</v>
      </c>
      <c r="F84">
        <v>9896400</v>
      </c>
      <c r="G84">
        <v>12536811</v>
      </c>
      <c r="H84">
        <v>326.89002158513563</v>
      </c>
      <c r="I84">
        <v>1.1004620318530163</v>
      </c>
      <c r="J84">
        <v>359.73005734605471</v>
      </c>
      <c r="K84">
        <v>33.9</v>
      </c>
      <c r="L84">
        <v>8286832.0710000005</v>
      </c>
      <c r="M84">
        <v>8286832.0710000005</v>
      </c>
      <c r="N84">
        <v>2.7075295212977562E-2</v>
      </c>
      <c r="O84">
        <v>2981022576.1179557</v>
      </c>
      <c r="P84">
        <v>2981022576.1179557</v>
      </c>
      <c r="Q84">
        <v>0</v>
      </c>
      <c r="R84">
        <v>0</v>
      </c>
      <c r="S84">
        <v>0</v>
      </c>
      <c r="T84" t="e">
        <v>#DIV/0!</v>
      </c>
      <c r="U84" t="e">
        <v>#DIV/0!</v>
      </c>
      <c r="V84" t="e">
        <v>#DIV/0!</v>
      </c>
      <c r="W84">
        <v>0</v>
      </c>
    </row>
    <row r="85" spans="1:23" x14ac:dyDescent="0.25">
      <c r="A85" t="s">
        <v>90</v>
      </c>
      <c r="B85" t="s">
        <v>350</v>
      </c>
      <c r="C85" t="s">
        <v>270</v>
      </c>
      <c r="D85" t="s">
        <v>266</v>
      </c>
      <c r="F85">
        <v>7621204</v>
      </c>
      <c r="G85">
        <v>10811004</v>
      </c>
      <c r="H85">
        <v>326.89002158513563</v>
      </c>
      <c r="I85">
        <v>1.1004620318530163</v>
      </c>
      <c r="J85">
        <v>359.73005734605471</v>
      </c>
      <c r="K85">
        <v>80.98</v>
      </c>
      <c r="L85">
        <v>2056252.9607999991</v>
      </c>
      <c r="M85">
        <v>2056252.9607999991</v>
      </c>
      <c r="N85">
        <v>2.7075295212977562E-2</v>
      </c>
      <c r="O85">
        <v>739695995.50657845</v>
      </c>
      <c r="P85">
        <v>739695995.50657845</v>
      </c>
      <c r="Q85">
        <v>3167868.9183968334</v>
      </c>
      <c r="R85">
        <v>3167868.9183968334</v>
      </c>
      <c r="S85">
        <v>47518033.775952503</v>
      </c>
      <c r="T85">
        <v>15.566637268584062</v>
      </c>
      <c r="U85">
        <v>5.1888790895280206</v>
      </c>
      <c r="V85">
        <v>46.699911805752187</v>
      </c>
      <c r="W85">
        <v>0</v>
      </c>
    </row>
    <row r="86" spans="1:23" x14ac:dyDescent="0.25">
      <c r="A86" t="s">
        <v>91</v>
      </c>
      <c r="B86" t="s">
        <v>351</v>
      </c>
      <c r="C86" t="s">
        <v>261</v>
      </c>
      <c r="D86" t="s">
        <v>259</v>
      </c>
      <c r="F86">
        <v>7024200</v>
      </c>
      <c r="G86">
        <v>7885155</v>
      </c>
      <c r="H86">
        <v>157</v>
      </c>
      <c r="I86">
        <v>1.1004620318530163</v>
      </c>
      <c r="J86">
        <v>172.77253900092356</v>
      </c>
      <c r="K86">
        <v>100</v>
      </c>
      <c r="L86">
        <v>0</v>
      </c>
      <c r="M86">
        <v>0</v>
      </c>
      <c r="N86">
        <v>0.11040303634246594</v>
      </c>
      <c r="O86">
        <v>0</v>
      </c>
      <c r="P86">
        <v>0</v>
      </c>
      <c r="Q86">
        <v>0</v>
      </c>
      <c r="R86">
        <v>0</v>
      </c>
      <c r="S86">
        <v>0</v>
      </c>
      <c r="T86" t="e">
        <v>#DIV/0!</v>
      </c>
      <c r="U86" t="e">
        <v>#DIV/0!</v>
      </c>
      <c r="V86" t="e">
        <v>#DIV/0!</v>
      </c>
      <c r="W86">
        <v>0</v>
      </c>
    </row>
    <row r="87" spans="1:23" x14ac:dyDescent="0.25">
      <c r="A87" t="s">
        <v>92</v>
      </c>
      <c r="B87" t="s">
        <v>352</v>
      </c>
      <c r="C87" t="s">
        <v>252</v>
      </c>
      <c r="D87" t="s">
        <v>253</v>
      </c>
      <c r="F87">
        <v>10000023</v>
      </c>
      <c r="G87">
        <v>9525243</v>
      </c>
      <c r="H87" t="s">
        <v>254</v>
      </c>
      <c r="I87">
        <v>1.1004620318530163</v>
      </c>
      <c r="J87" t="e">
        <v>#VALUE!</v>
      </c>
      <c r="K87">
        <v>100</v>
      </c>
      <c r="L87">
        <v>0</v>
      </c>
      <c r="M87">
        <v>0</v>
      </c>
      <c r="N87">
        <v>0</v>
      </c>
      <c r="O87" t="e">
        <v>#VALUE!</v>
      </c>
      <c r="P87">
        <v>0</v>
      </c>
      <c r="Q87">
        <v>0</v>
      </c>
      <c r="R87">
        <v>0</v>
      </c>
      <c r="S87">
        <v>0</v>
      </c>
      <c r="T87" t="e">
        <v>#VALUE!</v>
      </c>
      <c r="U87" t="e">
        <v>#VALUE!</v>
      </c>
      <c r="V87" t="e">
        <v>#VALUE!</v>
      </c>
      <c r="W87">
        <v>0</v>
      </c>
    </row>
    <row r="88" spans="1:23" x14ac:dyDescent="0.25">
      <c r="A88" t="s">
        <v>93</v>
      </c>
      <c r="B88" t="s">
        <v>353</v>
      </c>
      <c r="C88" t="s">
        <v>274</v>
      </c>
      <c r="D88" t="s">
        <v>253</v>
      </c>
      <c r="F88">
        <v>318041</v>
      </c>
      <c r="G88">
        <v>383558</v>
      </c>
      <c r="H88" t="s">
        <v>254</v>
      </c>
      <c r="I88">
        <v>1.1004620318530163</v>
      </c>
      <c r="J88" t="e">
        <v>#VALUE!</v>
      </c>
      <c r="K88">
        <v>100</v>
      </c>
      <c r="L88">
        <v>0</v>
      </c>
      <c r="M88">
        <v>0</v>
      </c>
      <c r="N88">
        <v>0</v>
      </c>
      <c r="O88" t="e">
        <v>#VALUE!</v>
      </c>
      <c r="P88">
        <v>0</v>
      </c>
      <c r="Q88">
        <v>0</v>
      </c>
      <c r="R88">
        <v>0</v>
      </c>
      <c r="S88">
        <v>0</v>
      </c>
      <c r="T88" t="e">
        <v>#VALUE!</v>
      </c>
      <c r="U88" t="e">
        <v>#VALUE!</v>
      </c>
      <c r="V88" t="e">
        <v>#VALUE!</v>
      </c>
      <c r="W88">
        <v>0</v>
      </c>
    </row>
    <row r="89" spans="1:23" x14ac:dyDescent="0.25">
      <c r="A89" t="s">
        <v>94</v>
      </c>
      <c r="B89" t="s">
        <v>354</v>
      </c>
      <c r="C89" t="s">
        <v>270</v>
      </c>
      <c r="D89" t="s">
        <v>249</v>
      </c>
      <c r="F89">
        <v>1205624648</v>
      </c>
      <c r="G89">
        <v>1476377903</v>
      </c>
      <c r="H89">
        <v>64</v>
      </c>
      <c r="I89">
        <v>1.1004620318530163</v>
      </c>
      <c r="J89">
        <v>70.429570038593042</v>
      </c>
      <c r="K89">
        <v>75</v>
      </c>
      <c r="L89">
        <v>369094475.75</v>
      </c>
      <c r="M89">
        <v>369094475.75</v>
      </c>
      <c r="N89">
        <v>5.8613944938892791E-2</v>
      </c>
      <c r="O89">
        <v>25995165230.692406</v>
      </c>
      <c r="P89">
        <v>25995165230.692406</v>
      </c>
      <c r="Q89">
        <v>29727184456.840542</v>
      </c>
      <c r="R89">
        <v>29727184456.840542</v>
      </c>
      <c r="S89">
        <v>445907766852.60815</v>
      </c>
      <c r="T89">
        <v>5.829717973781097E-2</v>
      </c>
      <c r="U89">
        <v>1.9432393245936989E-2</v>
      </c>
      <c r="V89">
        <v>0.17489153921343289</v>
      </c>
      <c r="W89">
        <v>0</v>
      </c>
    </row>
    <row r="90" spans="1:23" x14ac:dyDescent="0.25">
      <c r="A90" t="s">
        <v>95</v>
      </c>
      <c r="B90" t="s">
        <v>355</v>
      </c>
      <c r="C90" t="s">
        <v>270</v>
      </c>
      <c r="D90" t="s">
        <v>259</v>
      </c>
      <c r="F90">
        <v>240676485</v>
      </c>
      <c r="G90">
        <v>293482460</v>
      </c>
      <c r="H90">
        <v>157</v>
      </c>
      <c r="I90">
        <v>1.1004620318530163</v>
      </c>
      <c r="J90">
        <v>172.77253900092356</v>
      </c>
      <c r="K90">
        <v>94.15</v>
      </c>
      <c r="L90">
        <v>17168723.91</v>
      </c>
      <c r="M90">
        <v>17168723.91</v>
      </c>
      <c r="N90">
        <v>0.11040303634246594</v>
      </c>
      <c r="O90">
        <v>2966284021.3365641</v>
      </c>
      <c r="P90">
        <v>2966284021.3365641</v>
      </c>
      <c r="Q90">
        <v>22977782675.560028</v>
      </c>
      <c r="R90">
        <v>22977782675.560028</v>
      </c>
      <c r="S90">
        <v>344666740133.40039</v>
      </c>
      <c r="T90">
        <v>8.6062380727205904E-3</v>
      </c>
      <c r="U90">
        <v>2.8687460242401964E-3</v>
      </c>
      <c r="V90">
        <v>2.5818714218161773E-2</v>
      </c>
      <c r="W90">
        <v>0</v>
      </c>
    </row>
    <row r="91" spans="1:23" x14ac:dyDescent="0.25">
      <c r="A91" t="s">
        <v>96</v>
      </c>
      <c r="B91" t="s">
        <v>356</v>
      </c>
      <c r="C91" t="s">
        <v>252</v>
      </c>
      <c r="D91" t="s">
        <v>256</v>
      </c>
      <c r="E91" t="s">
        <v>533</v>
      </c>
      <c r="F91">
        <v>74462314</v>
      </c>
      <c r="G91">
        <v>91336270</v>
      </c>
      <c r="H91">
        <v>157</v>
      </c>
      <c r="I91">
        <v>1.1004620318530163</v>
      </c>
      <c r="J91">
        <v>172.77253900092356</v>
      </c>
      <c r="K91">
        <v>98.4</v>
      </c>
      <c r="L91">
        <v>1461380.3199999912</v>
      </c>
      <c r="M91">
        <v>1461380.3199999912</v>
      </c>
      <c r="N91">
        <v>5.8613944938892791E-2</v>
      </c>
      <c r="O91">
        <v>252486388.33238062</v>
      </c>
      <c r="P91">
        <v>252486388.33238062</v>
      </c>
      <c r="Q91">
        <v>53412591079.930328</v>
      </c>
      <c r="R91">
        <v>53412591079.930328</v>
      </c>
      <c r="S91">
        <v>801188866198.95496</v>
      </c>
      <c r="T91">
        <v>3.151396618006447E-4</v>
      </c>
      <c r="U91">
        <v>1.0504655393354822E-4</v>
      </c>
      <c r="V91">
        <v>9.4541898540193394E-4</v>
      </c>
      <c r="W91">
        <v>0</v>
      </c>
    </row>
    <row r="92" spans="1:23" x14ac:dyDescent="0.25">
      <c r="A92" t="s">
        <v>97</v>
      </c>
      <c r="B92" t="s">
        <v>357</v>
      </c>
      <c r="C92" t="s">
        <v>252</v>
      </c>
      <c r="D92" t="s">
        <v>256</v>
      </c>
      <c r="E92" t="s">
        <v>533</v>
      </c>
      <c r="F92">
        <v>30962380</v>
      </c>
      <c r="G92">
        <v>50966609</v>
      </c>
      <c r="H92">
        <v>157</v>
      </c>
      <c r="I92">
        <v>1.1004620318530163</v>
      </c>
      <c r="J92">
        <v>172.77253900092356</v>
      </c>
      <c r="K92">
        <v>98</v>
      </c>
      <c r="L92">
        <v>1019332.1800000009</v>
      </c>
      <c r="M92">
        <v>1019332.1800000009</v>
      </c>
      <c r="N92">
        <v>5.8613944938892791E-2</v>
      </c>
      <c r="O92">
        <v>176112608.8239466</v>
      </c>
      <c r="P92">
        <v>176112608.8239466</v>
      </c>
      <c r="Q92">
        <v>16012533138.2906</v>
      </c>
      <c r="R92">
        <v>16012533138.2906</v>
      </c>
      <c r="S92">
        <v>240187997074.35901</v>
      </c>
      <c r="T92">
        <v>7.3322818362744609E-4</v>
      </c>
      <c r="U92">
        <v>2.4440939454248203E-4</v>
      </c>
      <c r="V92">
        <v>2.1996845508823384E-3</v>
      </c>
      <c r="W92">
        <v>0</v>
      </c>
    </row>
    <row r="93" spans="1:23" x14ac:dyDescent="0.25">
      <c r="A93" t="s">
        <v>98</v>
      </c>
      <c r="B93" t="s">
        <v>359</v>
      </c>
      <c r="C93" t="s">
        <v>274</v>
      </c>
      <c r="D93" t="s">
        <v>253</v>
      </c>
      <c r="F93">
        <v>4560155</v>
      </c>
      <c r="G93">
        <v>5346841</v>
      </c>
      <c r="H93" t="s">
        <v>254</v>
      </c>
      <c r="I93">
        <v>1.1004620318530163</v>
      </c>
      <c r="J93" t="e">
        <v>#VALUE!</v>
      </c>
      <c r="K93">
        <v>100</v>
      </c>
      <c r="L93">
        <v>0</v>
      </c>
      <c r="M93">
        <v>0</v>
      </c>
      <c r="N93">
        <v>0</v>
      </c>
      <c r="O93" t="e">
        <v>#VALUE!</v>
      </c>
      <c r="P93">
        <v>0</v>
      </c>
      <c r="Q93">
        <v>109217625.89455761</v>
      </c>
      <c r="R93">
        <v>109217625.89455761</v>
      </c>
      <c r="S93">
        <v>1638264388.418364</v>
      </c>
      <c r="T93" t="e">
        <v>#VALUE!</v>
      </c>
      <c r="U93" t="e">
        <v>#VALUE!</v>
      </c>
      <c r="V93" t="e">
        <v>#VALUE!</v>
      </c>
      <c r="W93">
        <v>0</v>
      </c>
    </row>
    <row r="94" spans="1:23" x14ac:dyDescent="0.25">
      <c r="A94" t="s">
        <v>99</v>
      </c>
      <c r="B94" t="s">
        <v>360</v>
      </c>
      <c r="C94" t="s">
        <v>261</v>
      </c>
      <c r="D94" t="s">
        <v>253</v>
      </c>
      <c r="F94">
        <v>83992</v>
      </c>
      <c r="G94">
        <v>94237</v>
      </c>
      <c r="H94" t="s">
        <v>254</v>
      </c>
      <c r="I94">
        <v>1.1004620318530163</v>
      </c>
      <c r="J94" t="e">
        <v>#VALUE!</v>
      </c>
      <c r="K94">
        <v>100</v>
      </c>
      <c r="L94">
        <v>0</v>
      </c>
      <c r="M94">
        <v>0</v>
      </c>
      <c r="N94">
        <v>0</v>
      </c>
      <c r="O94" t="e">
        <v>#VALUE!</v>
      </c>
      <c r="P94">
        <v>0</v>
      </c>
      <c r="Q94" t="e">
        <v>#N/A</v>
      </c>
      <c r="R94" t="e">
        <v>#N/A</v>
      </c>
      <c r="S94" t="e">
        <v>#N/A</v>
      </c>
      <c r="T94" t="e">
        <v>#VALUE!</v>
      </c>
      <c r="U94" t="e">
        <v>#VALUE!</v>
      </c>
      <c r="V94" t="e">
        <v>#VALUE!</v>
      </c>
      <c r="W94" t="e">
        <v>#N/A</v>
      </c>
    </row>
    <row r="95" spans="1:23" x14ac:dyDescent="0.25">
      <c r="A95" t="s">
        <v>100</v>
      </c>
      <c r="B95" t="s">
        <v>361</v>
      </c>
      <c r="C95" t="s">
        <v>274</v>
      </c>
      <c r="D95" t="s">
        <v>256</v>
      </c>
      <c r="E95" t="s">
        <v>533</v>
      </c>
      <c r="F95">
        <v>7623600</v>
      </c>
      <c r="G95">
        <v>9632030</v>
      </c>
      <c r="H95">
        <v>157</v>
      </c>
      <c r="I95">
        <v>1.1004620318530163</v>
      </c>
      <c r="J95">
        <v>172.77253900092356</v>
      </c>
      <c r="K95">
        <v>100</v>
      </c>
      <c r="L95">
        <v>0</v>
      </c>
      <c r="M95">
        <v>0</v>
      </c>
      <c r="N95">
        <v>5.8613944938892791E-2</v>
      </c>
      <c r="O95">
        <v>0</v>
      </c>
      <c r="P95">
        <v>0</v>
      </c>
      <c r="Q95">
        <v>0</v>
      </c>
      <c r="R95">
        <v>0</v>
      </c>
      <c r="S95">
        <v>0</v>
      </c>
      <c r="T95" t="e">
        <v>#DIV/0!</v>
      </c>
      <c r="U95" t="e">
        <v>#DIV/0!</v>
      </c>
      <c r="V95" t="e">
        <v>#DIV/0!</v>
      </c>
      <c r="W95">
        <v>0</v>
      </c>
    </row>
    <row r="96" spans="1:23" x14ac:dyDescent="0.25">
      <c r="A96" t="s">
        <v>101</v>
      </c>
      <c r="B96" t="s">
        <v>362</v>
      </c>
      <c r="C96" t="s">
        <v>274</v>
      </c>
      <c r="D96" t="s">
        <v>253</v>
      </c>
      <c r="F96">
        <v>60483385</v>
      </c>
      <c r="G96">
        <v>61211831</v>
      </c>
      <c r="H96" t="s">
        <v>254</v>
      </c>
      <c r="I96">
        <v>1.1004620318530163</v>
      </c>
      <c r="J96" t="e">
        <v>#VALUE!</v>
      </c>
      <c r="K96">
        <v>100</v>
      </c>
      <c r="L96">
        <v>0</v>
      </c>
      <c r="M96">
        <v>0</v>
      </c>
      <c r="N96">
        <v>0</v>
      </c>
      <c r="O96" t="e">
        <v>#VALUE!</v>
      </c>
      <c r="P96">
        <v>0</v>
      </c>
      <c r="Q96">
        <v>0</v>
      </c>
      <c r="R96">
        <v>0</v>
      </c>
      <c r="S96">
        <v>0</v>
      </c>
      <c r="T96" t="e">
        <v>#VALUE!</v>
      </c>
      <c r="U96" t="e">
        <v>#VALUE!</v>
      </c>
      <c r="V96" t="e">
        <v>#VALUE!</v>
      </c>
      <c r="W96">
        <v>0</v>
      </c>
    </row>
    <row r="97" spans="1:23" x14ac:dyDescent="0.25">
      <c r="A97" t="s">
        <v>102</v>
      </c>
      <c r="B97" t="s">
        <v>363</v>
      </c>
      <c r="C97" t="s">
        <v>252</v>
      </c>
      <c r="D97" t="s">
        <v>266</v>
      </c>
      <c r="F97">
        <v>2690824</v>
      </c>
      <c r="G97">
        <v>2949838</v>
      </c>
      <c r="H97">
        <v>326.89002158513563</v>
      </c>
      <c r="I97">
        <v>1.1004620318530163</v>
      </c>
      <c r="J97">
        <v>359.73005734605471</v>
      </c>
      <c r="K97">
        <v>92</v>
      </c>
      <c r="L97">
        <v>235987.03999999989</v>
      </c>
      <c r="M97">
        <v>235987.03999999989</v>
      </c>
      <c r="N97">
        <v>2.7075295212977562E-2</v>
      </c>
      <c r="O97">
        <v>84891631.432125673</v>
      </c>
      <c r="P97">
        <v>84891631.432125673</v>
      </c>
      <c r="Q97">
        <v>0</v>
      </c>
      <c r="R97">
        <v>0</v>
      </c>
      <c r="S97">
        <v>0</v>
      </c>
      <c r="T97" t="e">
        <v>#DIV/0!</v>
      </c>
      <c r="U97" t="e">
        <v>#DIV/0!</v>
      </c>
      <c r="V97" t="e">
        <v>#DIV/0!</v>
      </c>
      <c r="W97">
        <v>0</v>
      </c>
    </row>
    <row r="98" spans="1:23" x14ac:dyDescent="0.25">
      <c r="A98" t="s">
        <v>103</v>
      </c>
      <c r="B98" t="s">
        <v>364</v>
      </c>
      <c r="C98" t="s">
        <v>274</v>
      </c>
      <c r="D98" t="s">
        <v>259</v>
      </c>
      <c r="F98">
        <v>127450459</v>
      </c>
      <c r="G98">
        <v>120624738</v>
      </c>
      <c r="H98">
        <v>157</v>
      </c>
      <c r="I98">
        <v>1.1004620318530163</v>
      </c>
      <c r="J98">
        <v>172.77253900092356</v>
      </c>
      <c r="K98">
        <v>100</v>
      </c>
      <c r="L98">
        <v>0</v>
      </c>
      <c r="M98">
        <v>0</v>
      </c>
      <c r="N98">
        <v>0.11040303634246594</v>
      </c>
      <c r="O98">
        <v>0</v>
      </c>
      <c r="P98">
        <v>0</v>
      </c>
      <c r="Q98">
        <v>0</v>
      </c>
      <c r="R98">
        <v>0</v>
      </c>
      <c r="S98">
        <v>0</v>
      </c>
      <c r="T98" t="e">
        <v>#DIV/0!</v>
      </c>
      <c r="U98" t="e">
        <v>#DIV/0!</v>
      </c>
      <c r="V98" t="e">
        <v>#DIV/0!</v>
      </c>
      <c r="W98">
        <v>0</v>
      </c>
    </row>
    <row r="99" spans="1:23" x14ac:dyDescent="0.25">
      <c r="A99" t="s">
        <v>104</v>
      </c>
      <c r="B99" t="s">
        <v>365</v>
      </c>
      <c r="C99" t="s">
        <v>252</v>
      </c>
      <c r="D99" t="s">
        <v>256</v>
      </c>
      <c r="E99" t="s">
        <v>533</v>
      </c>
      <c r="F99">
        <v>6046000</v>
      </c>
      <c r="G99">
        <v>9355173</v>
      </c>
      <c r="H99">
        <v>157</v>
      </c>
      <c r="I99">
        <v>1.1004620318530163</v>
      </c>
      <c r="J99">
        <v>172.77253900092356</v>
      </c>
      <c r="K99">
        <v>99.4</v>
      </c>
      <c r="L99">
        <v>56131.037999999011</v>
      </c>
      <c r="M99">
        <v>56131.037999999011</v>
      </c>
      <c r="N99">
        <v>5.8613944938892791E-2</v>
      </c>
      <c r="O99">
        <v>9697901.9520171508</v>
      </c>
      <c r="P99">
        <v>9697901.9520171508</v>
      </c>
      <c r="Q99">
        <v>1574952614.4225354</v>
      </c>
      <c r="R99">
        <v>1574952614.4225354</v>
      </c>
      <c r="S99">
        <v>23624289216.338032</v>
      </c>
      <c r="T99">
        <v>4.1050555482153081E-4</v>
      </c>
      <c r="U99">
        <v>1.3683518494051025E-4</v>
      </c>
      <c r="V99">
        <v>1.2315166644645925E-3</v>
      </c>
      <c r="W99">
        <v>0</v>
      </c>
    </row>
    <row r="100" spans="1:23" x14ac:dyDescent="0.25">
      <c r="A100" t="s">
        <v>105</v>
      </c>
      <c r="B100" t="s">
        <v>366</v>
      </c>
      <c r="C100" t="s">
        <v>252</v>
      </c>
      <c r="D100" t="s">
        <v>253</v>
      </c>
      <c r="F100">
        <v>16321581</v>
      </c>
      <c r="G100">
        <v>18572745</v>
      </c>
      <c r="H100" t="s">
        <v>254</v>
      </c>
      <c r="I100">
        <v>1.1004620318530163</v>
      </c>
      <c r="J100" t="e">
        <v>#VALUE!</v>
      </c>
      <c r="K100">
        <v>100</v>
      </c>
      <c r="L100">
        <v>0</v>
      </c>
      <c r="M100">
        <v>0</v>
      </c>
      <c r="N100">
        <v>0</v>
      </c>
      <c r="O100" t="e">
        <v>#VALUE!</v>
      </c>
      <c r="P100">
        <v>0</v>
      </c>
      <c r="Q100">
        <v>2990556434.4609952</v>
      </c>
      <c r="R100">
        <v>2990556434.4609952</v>
      </c>
      <c r="S100">
        <v>44858346516.914925</v>
      </c>
      <c r="T100" t="e">
        <v>#VALUE!</v>
      </c>
      <c r="U100" t="e">
        <v>#VALUE!</v>
      </c>
      <c r="V100" t="e">
        <v>#VALUE!</v>
      </c>
      <c r="W100">
        <v>0</v>
      </c>
    </row>
    <row r="101" spans="1:23" x14ac:dyDescent="0.25">
      <c r="A101" t="s">
        <v>106</v>
      </c>
      <c r="B101" t="s">
        <v>367</v>
      </c>
      <c r="C101" t="s">
        <v>248</v>
      </c>
      <c r="D101" t="s">
        <v>263</v>
      </c>
      <c r="F101">
        <v>40909194</v>
      </c>
      <c r="G101">
        <v>66306062.999999993</v>
      </c>
      <c r="H101">
        <v>326.89002158513563</v>
      </c>
      <c r="I101">
        <v>1.1004620318530163</v>
      </c>
      <c r="J101">
        <v>359.73005734605471</v>
      </c>
      <c r="K101">
        <v>23</v>
      </c>
      <c r="L101">
        <v>51055668.509999998</v>
      </c>
      <c r="M101">
        <v>51055668.509999998</v>
      </c>
      <c r="N101">
        <v>2.7075295212977562E-2</v>
      </c>
      <c r="O101">
        <v>18366258560.943459</v>
      </c>
      <c r="P101">
        <v>18366258560.943459</v>
      </c>
      <c r="Q101">
        <v>0</v>
      </c>
      <c r="R101">
        <v>0</v>
      </c>
      <c r="S101">
        <v>0</v>
      </c>
      <c r="T101" t="e">
        <v>#DIV/0!</v>
      </c>
      <c r="U101" t="e">
        <v>#DIV/0!</v>
      </c>
      <c r="V101" t="e">
        <v>#DIV/0!</v>
      </c>
      <c r="W101">
        <v>0</v>
      </c>
    </row>
    <row r="102" spans="1:23" x14ac:dyDescent="0.25">
      <c r="A102" t="s">
        <v>107</v>
      </c>
      <c r="B102" t="s">
        <v>368</v>
      </c>
      <c r="C102" t="s">
        <v>270</v>
      </c>
      <c r="D102" t="s">
        <v>259</v>
      </c>
      <c r="F102">
        <v>97743</v>
      </c>
      <c r="G102">
        <v>130715</v>
      </c>
      <c r="H102">
        <v>157</v>
      </c>
      <c r="I102">
        <v>1.1004620318530163</v>
      </c>
      <c r="J102">
        <v>172.77253900092356</v>
      </c>
      <c r="K102">
        <v>55.766350000000003</v>
      </c>
      <c r="L102">
        <v>57820.015597500002</v>
      </c>
      <c r="M102">
        <v>57820.015597500002</v>
      </c>
      <c r="N102">
        <v>0.11040303634246594</v>
      </c>
      <c r="O102">
        <v>9989710.8998530768</v>
      </c>
      <c r="P102">
        <v>9989710.8998530768</v>
      </c>
      <c r="Q102">
        <v>0</v>
      </c>
      <c r="R102">
        <v>0</v>
      </c>
      <c r="S102">
        <v>0</v>
      </c>
      <c r="T102" t="e">
        <v>#DIV/0!</v>
      </c>
      <c r="U102" t="e">
        <v>#DIV/0!</v>
      </c>
      <c r="V102" t="e">
        <v>#DIV/0!</v>
      </c>
      <c r="W102">
        <v>0</v>
      </c>
    </row>
    <row r="103" spans="1:23" x14ac:dyDescent="0.25">
      <c r="A103" t="s">
        <v>108</v>
      </c>
      <c r="B103" t="s">
        <v>369</v>
      </c>
      <c r="C103" t="s">
        <v>248</v>
      </c>
      <c r="D103" t="s">
        <v>259</v>
      </c>
      <c r="F103">
        <v>24500520</v>
      </c>
      <c r="G103">
        <v>26718625</v>
      </c>
      <c r="H103">
        <v>157</v>
      </c>
      <c r="I103">
        <v>1.1004620318530163</v>
      </c>
      <c r="J103">
        <v>172.77253900092356</v>
      </c>
      <c r="K103">
        <v>26</v>
      </c>
      <c r="L103">
        <v>19771782.5</v>
      </c>
      <c r="M103">
        <v>19771782.5</v>
      </c>
      <c r="N103">
        <v>0.11040303634246594</v>
      </c>
      <c r="O103">
        <v>3416021063.0990281</v>
      </c>
      <c r="P103">
        <v>3416021063.0990281</v>
      </c>
      <c r="Q103">
        <v>218899870.03569129</v>
      </c>
      <c r="R103">
        <v>218899870.03569129</v>
      </c>
      <c r="S103">
        <v>3283498050.5353694</v>
      </c>
      <c r="T103">
        <v>1.0403603140687265</v>
      </c>
      <c r="U103">
        <v>0.3467867713562422</v>
      </c>
      <c r="V103">
        <v>3.1210809422061798</v>
      </c>
      <c r="W103">
        <v>0</v>
      </c>
    </row>
    <row r="104" spans="1:23" x14ac:dyDescent="0.25">
      <c r="A104" t="s">
        <v>109</v>
      </c>
      <c r="B104" t="s">
        <v>370</v>
      </c>
      <c r="C104" t="s">
        <v>274</v>
      </c>
      <c r="D104" t="s">
        <v>259</v>
      </c>
      <c r="F104">
        <v>49410366</v>
      </c>
      <c r="G104">
        <v>52190069</v>
      </c>
      <c r="H104">
        <v>157</v>
      </c>
      <c r="I104">
        <v>1.1004620318530163</v>
      </c>
      <c r="J104">
        <v>172.77253900092356</v>
      </c>
      <c r="K104">
        <v>93.342330000000004</v>
      </c>
      <c r="L104">
        <v>3474642.5667922967</v>
      </c>
      <c r="M104">
        <v>3474642.5667922967</v>
      </c>
      <c r="N104">
        <v>0.11040303634246594</v>
      </c>
      <c r="O104">
        <v>600322818.38539124</v>
      </c>
      <c r="P104">
        <v>600322818.38539124</v>
      </c>
      <c r="Q104" t="e">
        <v>#N/A</v>
      </c>
      <c r="R104" t="e">
        <v>#N/A</v>
      </c>
      <c r="S104" t="e">
        <v>#N/A</v>
      </c>
      <c r="T104" t="e">
        <v>#N/A</v>
      </c>
      <c r="U104" t="e">
        <v>#N/A</v>
      </c>
      <c r="V104" t="e">
        <v>#N/A</v>
      </c>
      <c r="W104" t="e">
        <v>#N/A</v>
      </c>
    </row>
    <row r="105" spans="1:23" x14ac:dyDescent="0.25">
      <c r="A105" t="s">
        <v>110</v>
      </c>
      <c r="B105" t="s">
        <v>371</v>
      </c>
      <c r="C105" t="s">
        <v>270</v>
      </c>
      <c r="D105" t="s">
        <v>253</v>
      </c>
      <c r="F105">
        <v>1775680</v>
      </c>
      <c r="G105" t="s">
        <v>254</v>
      </c>
      <c r="H105" t="s">
        <v>254</v>
      </c>
      <c r="I105">
        <v>1.1004620318530163</v>
      </c>
      <c r="J105" t="e">
        <v>#VALUE!</v>
      </c>
      <c r="K105">
        <v>100</v>
      </c>
      <c r="L105" t="e">
        <v>#VALUE!</v>
      </c>
      <c r="M105">
        <v>0</v>
      </c>
      <c r="N105">
        <v>0</v>
      </c>
      <c r="O105" t="e">
        <v>#VALUE!</v>
      </c>
      <c r="P105">
        <v>0</v>
      </c>
      <c r="Q105">
        <v>0</v>
      </c>
      <c r="R105">
        <v>0</v>
      </c>
      <c r="S105">
        <v>0</v>
      </c>
      <c r="T105" t="e">
        <v>#VALUE!</v>
      </c>
      <c r="U105" t="e">
        <v>#VALUE!</v>
      </c>
      <c r="V105" t="e">
        <v>#VALUE!</v>
      </c>
      <c r="W105">
        <v>0</v>
      </c>
    </row>
    <row r="106" spans="1:23" x14ac:dyDescent="0.25">
      <c r="A106" t="s">
        <v>111</v>
      </c>
      <c r="B106" t="s">
        <v>372</v>
      </c>
      <c r="C106" t="s">
        <v>261</v>
      </c>
      <c r="D106" t="s">
        <v>256</v>
      </c>
      <c r="E106" t="s">
        <v>533</v>
      </c>
      <c r="F106">
        <v>2991580</v>
      </c>
      <c r="G106">
        <v>4832793</v>
      </c>
      <c r="H106">
        <v>157</v>
      </c>
      <c r="I106">
        <v>1.1004620318530163</v>
      </c>
      <c r="J106">
        <v>172.77253900092356</v>
      </c>
      <c r="K106">
        <v>94.135270000000006</v>
      </c>
      <c r="L106">
        <v>283430.26090889977</v>
      </c>
      <c r="M106">
        <v>283430.26090889977</v>
      </c>
      <c r="N106">
        <v>5.8613944938892791E-2</v>
      </c>
      <c r="O106">
        <v>48968965.806924827</v>
      </c>
      <c r="P106">
        <v>48968965.806924827</v>
      </c>
      <c r="Q106">
        <v>8414741839.5762243</v>
      </c>
      <c r="R106">
        <v>8414741839.5762243</v>
      </c>
      <c r="S106">
        <v>126221127593.64337</v>
      </c>
      <c r="T106">
        <v>3.8796172035933353E-4</v>
      </c>
      <c r="U106">
        <v>1.2932057345311118E-4</v>
      </c>
      <c r="V106">
        <v>1.1638851610780007E-3</v>
      </c>
      <c r="W106">
        <v>0</v>
      </c>
    </row>
    <row r="107" spans="1:23" x14ac:dyDescent="0.25">
      <c r="A107" t="s">
        <v>112</v>
      </c>
      <c r="B107" t="s">
        <v>373</v>
      </c>
      <c r="C107" t="s">
        <v>248</v>
      </c>
      <c r="D107" t="s">
        <v>253</v>
      </c>
      <c r="F107">
        <v>5447900</v>
      </c>
      <c r="G107">
        <v>6871058</v>
      </c>
      <c r="H107" t="s">
        <v>254</v>
      </c>
      <c r="I107">
        <v>1.1004620318530163</v>
      </c>
      <c r="J107" t="e">
        <v>#VALUE!</v>
      </c>
      <c r="K107">
        <v>100</v>
      </c>
      <c r="L107">
        <v>0</v>
      </c>
      <c r="M107">
        <v>0</v>
      </c>
      <c r="N107">
        <v>0</v>
      </c>
      <c r="O107" t="e">
        <v>#VALUE!</v>
      </c>
      <c r="P107">
        <v>0</v>
      </c>
      <c r="Q107">
        <v>426697843.76135385</v>
      </c>
      <c r="R107">
        <v>426697843.76135385</v>
      </c>
      <c r="S107">
        <v>6400467656.4203081</v>
      </c>
      <c r="T107" t="e">
        <v>#VALUE!</v>
      </c>
      <c r="U107" t="e">
        <v>#VALUE!</v>
      </c>
      <c r="V107" t="e">
        <v>#VALUE!</v>
      </c>
      <c r="W107">
        <v>0</v>
      </c>
    </row>
    <row r="108" spans="1:23" x14ac:dyDescent="0.25">
      <c r="A108" t="s">
        <v>113</v>
      </c>
      <c r="B108" t="s">
        <v>374</v>
      </c>
      <c r="C108" t="s">
        <v>270</v>
      </c>
      <c r="D108" t="s">
        <v>259</v>
      </c>
      <c r="F108">
        <v>6395713</v>
      </c>
      <c r="G108">
        <v>8806260</v>
      </c>
      <c r="H108">
        <v>157</v>
      </c>
      <c r="I108">
        <v>1.1004620318530163</v>
      </c>
      <c r="J108">
        <v>172.77253900092356</v>
      </c>
      <c r="K108">
        <v>66</v>
      </c>
      <c r="L108">
        <v>2994128.4</v>
      </c>
      <c r="M108">
        <v>2994128.4</v>
      </c>
      <c r="N108">
        <v>0.11040303634246594</v>
      </c>
      <c r="O108">
        <v>517303165.76277286</v>
      </c>
      <c r="P108">
        <v>517303165.76277286</v>
      </c>
      <c r="Q108">
        <v>0</v>
      </c>
      <c r="R108">
        <v>0</v>
      </c>
      <c r="S108">
        <v>0</v>
      </c>
      <c r="T108" t="e">
        <v>#DIV/0!</v>
      </c>
      <c r="U108" t="e">
        <v>#DIV/0!</v>
      </c>
      <c r="V108" t="e">
        <v>#DIV/0!</v>
      </c>
      <c r="W108">
        <v>0</v>
      </c>
    </row>
    <row r="109" spans="1:23" x14ac:dyDescent="0.25">
      <c r="A109" t="s">
        <v>114</v>
      </c>
      <c r="B109" t="s">
        <v>375</v>
      </c>
      <c r="C109" t="s">
        <v>261</v>
      </c>
      <c r="D109" t="s">
        <v>253</v>
      </c>
      <c r="F109">
        <v>2097555</v>
      </c>
      <c r="G109">
        <v>1855822</v>
      </c>
      <c r="H109" t="s">
        <v>254</v>
      </c>
      <c r="I109">
        <v>1.1004620318530163</v>
      </c>
      <c r="J109" t="e">
        <v>#VALUE!</v>
      </c>
      <c r="K109">
        <v>100</v>
      </c>
      <c r="L109">
        <v>0</v>
      </c>
      <c r="M109">
        <v>0</v>
      </c>
      <c r="N109">
        <v>0</v>
      </c>
      <c r="O109" t="e">
        <v>#VALUE!</v>
      </c>
      <c r="P109">
        <v>0</v>
      </c>
      <c r="Q109">
        <v>0</v>
      </c>
      <c r="R109">
        <v>0</v>
      </c>
      <c r="S109">
        <v>0</v>
      </c>
      <c r="T109" t="e">
        <v>#VALUE!</v>
      </c>
      <c r="U109" t="e">
        <v>#VALUE!</v>
      </c>
      <c r="V109" t="e">
        <v>#VALUE!</v>
      </c>
      <c r="W109">
        <v>0</v>
      </c>
    </row>
    <row r="110" spans="1:23" x14ac:dyDescent="0.25">
      <c r="A110" t="s">
        <v>115</v>
      </c>
      <c r="B110" t="s">
        <v>376</v>
      </c>
      <c r="C110" t="s">
        <v>252</v>
      </c>
      <c r="D110" t="s">
        <v>256</v>
      </c>
      <c r="E110" t="s">
        <v>533</v>
      </c>
      <c r="F110">
        <v>4341092</v>
      </c>
      <c r="G110">
        <v>5171981</v>
      </c>
      <c r="H110">
        <v>157</v>
      </c>
      <c r="I110">
        <v>1.1004620318530163</v>
      </c>
      <c r="J110">
        <v>172.77253900092356</v>
      </c>
      <c r="K110">
        <v>99.9</v>
      </c>
      <c r="L110">
        <v>5171.9809999994304</v>
      </c>
      <c r="M110">
        <v>5171.9809999994304</v>
      </c>
      <c r="N110">
        <v>5.8613944938892791E-2</v>
      </c>
      <c r="O110">
        <v>893576.28903443727</v>
      </c>
      <c r="P110">
        <v>893576.28903443727</v>
      </c>
      <c r="Q110">
        <v>1721850746.2686565</v>
      </c>
      <c r="R110">
        <v>1721850746.2686565</v>
      </c>
      <c r="S110">
        <v>25827761194.029846</v>
      </c>
      <c r="T110">
        <v>3.4597512433287861E-5</v>
      </c>
      <c r="U110">
        <v>1.1532504144429286E-5</v>
      </c>
      <c r="V110">
        <v>1.0379253729986358E-4</v>
      </c>
      <c r="W110">
        <v>0</v>
      </c>
    </row>
    <row r="111" spans="1:23" x14ac:dyDescent="0.25">
      <c r="A111" t="s">
        <v>116</v>
      </c>
      <c r="B111" t="s">
        <v>377</v>
      </c>
      <c r="C111" t="s">
        <v>270</v>
      </c>
      <c r="D111" t="s">
        <v>263</v>
      </c>
      <c r="F111">
        <v>2008921</v>
      </c>
      <c r="G111">
        <v>2419217</v>
      </c>
      <c r="H111">
        <v>326.89002158513563</v>
      </c>
      <c r="I111">
        <v>1.1004620318530163</v>
      </c>
      <c r="J111">
        <v>359.73005734605471</v>
      </c>
      <c r="K111">
        <v>17</v>
      </c>
      <c r="L111">
        <v>2007950.1099999999</v>
      </c>
      <c r="M111">
        <v>2007950.1099999999</v>
      </c>
      <c r="N111">
        <v>2.7075295212977562E-2</v>
      </c>
      <c r="O111">
        <v>722320008.21831679</v>
      </c>
      <c r="P111">
        <v>722320008.21831679</v>
      </c>
      <c r="Q111">
        <v>18493328.287063185</v>
      </c>
      <c r="R111">
        <v>18493328.287063185</v>
      </c>
      <c r="S111">
        <v>277399924.30594778</v>
      </c>
      <c r="T111">
        <v>2.6038940350310305</v>
      </c>
      <c r="U111">
        <v>0.86796467834367685</v>
      </c>
      <c r="V111">
        <v>7.8116821050930909</v>
      </c>
      <c r="W111">
        <v>0</v>
      </c>
    </row>
    <row r="112" spans="1:23" x14ac:dyDescent="0.25">
      <c r="A112" t="s">
        <v>117</v>
      </c>
      <c r="B112" t="s">
        <v>378</v>
      </c>
      <c r="C112" t="s">
        <v>248</v>
      </c>
      <c r="D112" t="s">
        <v>263</v>
      </c>
      <c r="F112">
        <v>3957990</v>
      </c>
      <c r="G112">
        <v>6395182</v>
      </c>
      <c r="H112">
        <v>326.89002158513563</v>
      </c>
      <c r="I112">
        <v>1.1004620318530163</v>
      </c>
      <c r="J112">
        <v>359.73005734605471</v>
      </c>
      <c r="K112">
        <v>4.0999999999999996</v>
      </c>
      <c r="L112">
        <v>6132979.5379999997</v>
      </c>
      <c r="M112">
        <v>6132979.5379999997</v>
      </c>
      <c r="N112">
        <v>2.7075295212977562E-2</v>
      </c>
      <c r="O112">
        <v>2206217080.90692</v>
      </c>
      <c r="P112">
        <v>2206217080.90692</v>
      </c>
      <c r="Q112">
        <v>0</v>
      </c>
      <c r="R112">
        <v>0</v>
      </c>
      <c r="S112">
        <v>0</v>
      </c>
      <c r="T112" t="e">
        <v>#DIV/0!</v>
      </c>
      <c r="U112" t="e">
        <v>#DIV/0!</v>
      </c>
      <c r="V112" t="e">
        <v>#DIV/0!</v>
      </c>
      <c r="W112">
        <v>0</v>
      </c>
    </row>
    <row r="113" spans="1:23" x14ac:dyDescent="0.25">
      <c r="A113" t="s">
        <v>118</v>
      </c>
      <c r="B113" t="s">
        <v>379</v>
      </c>
      <c r="C113" t="s">
        <v>252</v>
      </c>
      <c r="D113" t="s">
        <v>256</v>
      </c>
      <c r="E113" t="s">
        <v>531</v>
      </c>
      <c r="F113">
        <v>6040612</v>
      </c>
      <c r="G113">
        <v>7459411</v>
      </c>
      <c r="H113">
        <v>326.89002158513563</v>
      </c>
      <c r="I113">
        <v>1.1004620318530163</v>
      </c>
      <c r="J113">
        <v>359.73005734605471</v>
      </c>
      <c r="K113">
        <v>100</v>
      </c>
      <c r="L113">
        <v>0</v>
      </c>
      <c r="M113">
        <v>0</v>
      </c>
      <c r="N113">
        <v>2.7075295212977562E-2</v>
      </c>
      <c r="O113">
        <v>0</v>
      </c>
      <c r="P113">
        <v>0</v>
      </c>
      <c r="Q113">
        <v>6608367540.2589207</v>
      </c>
      <c r="R113">
        <v>6608367540.2589207</v>
      </c>
      <c r="S113">
        <v>99125513103.883804</v>
      </c>
      <c r="T113">
        <v>0</v>
      </c>
      <c r="U113">
        <v>0</v>
      </c>
      <c r="V113">
        <v>0</v>
      </c>
      <c r="W113">
        <v>0</v>
      </c>
    </row>
    <row r="114" spans="1:23" x14ac:dyDescent="0.25">
      <c r="A114" t="s">
        <v>119</v>
      </c>
      <c r="B114" t="s">
        <v>380</v>
      </c>
      <c r="C114" t="s">
        <v>261</v>
      </c>
      <c r="D114" t="s">
        <v>253</v>
      </c>
      <c r="F114">
        <v>36120</v>
      </c>
      <c r="G114">
        <v>41314</v>
      </c>
      <c r="H114" t="s">
        <v>254</v>
      </c>
      <c r="I114">
        <v>1.1004620318530163</v>
      </c>
      <c r="J114" t="e">
        <v>#VALUE!</v>
      </c>
      <c r="K114">
        <v>100</v>
      </c>
      <c r="L114">
        <v>0</v>
      </c>
      <c r="M114">
        <v>0</v>
      </c>
      <c r="N114">
        <v>0</v>
      </c>
      <c r="O114" t="e">
        <v>#VALUE!</v>
      </c>
      <c r="P114">
        <v>0</v>
      </c>
      <c r="Q114" t="e">
        <v>#N/A</v>
      </c>
      <c r="R114" t="e">
        <v>#N/A</v>
      </c>
      <c r="S114" t="e">
        <v>#N/A</v>
      </c>
      <c r="T114" t="e">
        <v>#VALUE!</v>
      </c>
      <c r="U114" t="e">
        <v>#VALUE!</v>
      </c>
      <c r="V114" t="e">
        <v>#VALUE!</v>
      </c>
      <c r="W114" t="e">
        <v>#N/A</v>
      </c>
    </row>
    <row r="115" spans="1:23" x14ac:dyDescent="0.25">
      <c r="A115" t="s">
        <v>120</v>
      </c>
      <c r="B115" t="s">
        <v>381</v>
      </c>
      <c r="C115" t="s">
        <v>261</v>
      </c>
      <c r="D115" t="s">
        <v>253</v>
      </c>
      <c r="F115">
        <v>3097282</v>
      </c>
      <c r="G115">
        <v>2816749</v>
      </c>
      <c r="H115" t="s">
        <v>254</v>
      </c>
      <c r="I115">
        <v>1.1004620318530163</v>
      </c>
      <c r="J115" t="e">
        <v>#VALUE!</v>
      </c>
      <c r="K115">
        <v>100</v>
      </c>
      <c r="L115">
        <v>0</v>
      </c>
      <c r="M115">
        <v>0</v>
      </c>
      <c r="N115">
        <v>0</v>
      </c>
      <c r="O115" t="e">
        <v>#VALUE!</v>
      </c>
      <c r="P115">
        <v>0</v>
      </c>
      <c r="Q115">
        <v>0</v>
      </c>
      <c r="R115">
        <v>0</v>
      </c>
      <c r="S115">
        <v>0</v>
      </c>
      <c r="T115" t="e">
        <v>#VALUE!</v>
      </c>
      <c r="U115" t="e">
        <v>#VALUE!</v>
      </c>
      <c r="V115" t="e">
        <v>#VALUE!</v>
      </c>
      <c r="W115">
        <v>0</v>
      </c>
    </row>
    <row r="116" spans="1:23" x14ac:dyDescent="0.25">
      <c r="A116" t="s">
        <v>121</v>
      </c>
      <c r="B116" t="s">
        <v>382</v>
      </c>
      <c r="C116" t="s">
        <v>274</v>
      </c>
      <c r="D116" t="s">
        <v>253</v>
      </c>
      <c r="F116">
        <v>506953</v>
      </c>
      <c r="G116">
        <v>636826</v>
      </c>
      <c r="H116" t="s">
        <v>254</v>
      </c>
      <c r="I116">
        <v>1.1004620318530163</v>
      </c>
      <c r="J116" t="e">
        <v>#VALUE!</v>
      </c>
      <c r="K116">
        <v>100</v>
      </c>
      <c r="L116">
        <v>0</v>
      </c>
      <c r="M116">
        <v>0</v>
      </c>
      <c r="N116">
        <v>0</v>
      </c>
      <c r="O116" t="e">
        <v>#VALUE!</v>
      </c>
      <c r="P116">
        <v>0</v>
      </c>
      <c r="Q116">
        <v>0</v>
      </c>
      <c r="R116">
        <v>0</v>
      </c>
      <c r="S116">
        <v>0</v>
      </c>
      <c r="T116" t="e">
        <v>#VALUE!</v>
      </c>
      <c r="U116" t="e">
        <v>#VALUE!</v>
      </c>
      <c r="V116" t="e">
        <v>#VALUE!</v>
      </c>
      <c r="W116">
        <v>0</v>
      </c>
    </row>
    <row r="117" spans="1:23" x14ac:dyDescent="0.25">
      <c r="A117" t="s">
        <v>122</v>
      </c>
      <c r="B117" t="s">
        <v>383</v>
      </c>
      <c r="C117" t="s">
        <v>261</v>
      </c>
      <c r="D117" t="s">
        <v>259</v>
      </c>
      <c r="F117">
        <v>534626</v>
      </c>
      <c r="G117">
        <v>701551</v>
      </c>
      <c r="H117">
        <v>157</v>
      </c>
      <c r="I117">
        <v>1.1004620318530163</v>
      </c>
      <c r="J117">
        <v>172.77253900092356</v>
      </c>
      <c r="K117">
        <v>93.342330000000004</v>
      </c>
      <c r="L117">
        <v>46706.950461699955</v>
      </c>
      <c r="M117">
        <v>46706.950461699955</v>
      </c>
      <c r="N117">
        <v>0.11040303634246594</v>
      </c>
      <c r="O117">
        <v>8069678.4202582603</v>
      </c>
      <c r="P117">
        <v>8069678.4202582603</v>
      </c>
      <c r="Q117" t="e">
        <v>#N/A</v>
      </c>
      <c r="R117" t="e">
        <v>#N/A</v>
      </c>
      <c r="S117" t="e">
        <v>#N/A</v>
      </c>
      <c r="T117" t="e">
        <v>#N/A</v>
      </c>
      <c r="U117" t="e">
        <v>#N/A</v>
      </c>
      <c r="V117" t="e">
        <v>#N/A</v>
      </c>
      <c r="W117" t="e">
        <v>#N/A</v>
      </c>
    </row>
    <row r="118" spans="1:23" x14ac:dyDescent="0.25">
      <c r="A118" t="s">
        <v>123</v>
      </c>
      <c r="B118" t="s">
        <v>384</v>
      </c>
      <c r="C118" t="s">
        <v>252</v>
      </c>
      <c r="D118" t="s">
        <v>253</v>
      </c>
      <c r="F118">
        <v>2102216</v>
      </c>
      <c r="G118">
        <v>2068730</v>
      </c>
      <c r="H118" t="s">
        <v>254</v>
      </c>
      <c r="I118">
        <v>1.1004620318530163</v>
      </c>
      <c r="J118" t="e">
        <v>#VALUE!</v>
      </c>
      <c r="K118">
        <v>99</v>
      </c>
      <c r="L118">
        <v>20687.300000000017</v>
      </c>
      <c r="M118">
        <v>20687.300000000017</v>
      </c>
      <c r="N118">
        <v>0</v>
      </c>
      <c r="O118" t="e">
        <v>#VALUE!</v>
      </c>
      <c r="P118">
        <v>0</v>
      </c>
      <c r="Q118">
        <v>0</v>
      </c>
      <c r="R118">
        <v>0</v>
      </c>
      <c r="S118">
        <v>0</v>
      </c>
      <c r="T118" t="e">
        <v>#VALUE!</v>
      </c>
      <c r="U118" t="e">
        <v>#VALUE!</v>
      </c>
      <c r="V118" t="e">
        <v>#VALUE!</v>
      </c>
      <c r="W118">
        <v>0</v>
      </c>
    </row>
    <row r="119" spans="1:23" x14ac:dyDescent="0.25">
      <c r="A119" t="s">
        <v>124</v>
      </c>
      <c r="B119" t="s">
        <v>385</v>
      </c>
      <c r="C119" t="s">
        <v>248</v>
      </c>
      <c r="D119" t="s">
        <v>263</v>
      </c>
      <c r="F119">
        <v>21079532</v>
      </c>
      <c r="G119">
        <v>36000163</v>
      </c>
      <c r="H119">
        <v>326.89002158513563</v>
      </c>
      <c r="I119">
        <v>1.1004620318530163</v>
      </c>
      <c r="J119">
        <v>359.73005734605471</v>
      </c>
      <c r="K119">
        <v>14.3</v>
      </c>
      <c r="L119">
        <v>30852139.691</v>
      </c>
      <c r="M119">
        <v>30852139.691</v>
      </c>
      <c r="N119">
        <v>2.7075295212977562E-2</v>
      </c>
      <c r="O119">
        <v>11098441980.29192</v>
      </c>
      <c r="P119">
        <v>11098441980.29192</v>
      </c>
      <c r="Q119">
        <v>87299361.357448742</v>
      </c>
      <c r="R119">
        <v>87299361.357448742</v>
      </c>
      <c r="S119">
        <v>1309490420.3617311</v>
      </c>
      <c r="T119">
        <v>8.4753899743887455</v>
      </c>
      <c r="U119">
        <v>2.8251299914629153</v>
      </c>
      <c r="V119">
        <v>25.426169923166238</v>
      </c>
      <c r="W119">
        <v>0</v>
      </c>
    </row>
    <row r="120" spans="1:23" x14ac:dyDescent="0.25">
      <c r="A120" t="s">
        <v>125</v>
      </c>
      <c r="B120" t="s">
        <v>386</v>
      </c>
      <c r="C120" t="s">
        <v>248</v>
      </c>
      <c r="D120" t="s">
        <v>263</v>
      </c>
      <c r="F120">
        <v>15013694</v>
      </c>
      <c r="G120">
        <v>25959551</v>
      </c>
      <c r="H120">
        <v>326.89002158513563</v>
      </c>
      <c r="I120">
        <v>1.1004620318530163</v>
      </c>
      <c r="J120">
        <v>359.73005734605471</v>
      </c>
      <c r="K120">
        <v>8.6999999999999993</v>
      </c>
      <c r="L120">
        <v>23701070.063000001</v>
      </c>
      <c r="M120">
        <v>23701070.063000001</v>
      </c>
      <c r="N120">
        <v>2.7075295212977562E-2</v>
      </c>
      <c r="O120">
        <v>8525987292.9258509</v>
      </c>
      <c r="P120">
        <v>8525987292.9258509</v>
      </c>
      <c r="Q120">
        <v>86377871.75346376</v>
      </c>
      <c r="R120">
        <v>86377871.75346376</v>
      </c>
      <c r="S120">
        <v>1295668076.3019564</v>
      </c>
      <c r="T120">
        <v>6.5803792258742533</v>
      </c>
      <c r="U120">
        <v>2.1934597419580841</v>
      </c>
      <c r="V120">
        <v>19.74113767762276</v>
      </c>
      <c r="W120">
        <v>0</v>
      </c>
    </row>
    <row r="121" spans="1:23" x14ac:dyDescent="0.25">
      <c r="A121" t="s">
        <v>126</v>
      </c>
      <c r="B121" t="s">
        <v>387</v>
      </c>
      <c r="C121" t="s">
        <v>252</v>
      </c>
      <c r="D121" t="s">
        <v>259</v>
      </c>
      <c r="F121">
        <v>28275835</v>
      </c>
      <c r="G121">
        <v>36845517</v>
      </c>
      <c r="H121">
        <v>157</v>
      </c>
      <c r="I121">
        <v>1.1004620318530163</v>
      </c>
      <c r="J121">
        <v>172.77253900092356</v>
      </c>
      <c r="K121">
        <v>99.3</v>
      </c>
      <c r="L121">
        <v>257918.61900000024</v>
      </c>
      <c r="M121">
        <v>257918.61900000024</v>
      </c>
      <c r="N121">
        <v>0.11040303634246594</v>
      </c>
      <c r="O121">
        <v>44561254.660241887</v>
      </c>
      <c r="P121">
        <v>44561254.660241887</v>
      </c>
      <c r="Q121">
        <v>4653630279.7327261</v>
      </c>
      <c r="R121">
        <v>4653630279.7327261</v>
      </c>
      <c r="S121">
        <v>69804454195.990891</v>
      </c>
      <c r="T121">
        <v>6.3837265362933231E-4</v>
      </c>
      <c r="U121">
        <v>2.127908845431108E-4</v>
      </c>
      <c r="V121">
        <v>1.915117960887997E-3</v>
      </c>
      <c r="W121">
        <v>0</v>
      </c>
    </row>
    <row r="122" spans="1:23" x14ac:dyDescent="0.25">
      <c r="A122" t="s">
        <v>127</v>
      </c>
      <c r="B122" t="s">
        <v>388</v>
      </c>
      <c r="C122" t="s">
        <v>252</v>
      </c>
      <c r="D122" t="s">
        <v>249</v>
      </c>
      <c r="F122">
        <v>325694</v>
      </c>
      <c r="G122">
        <v>435873</v>
      </c>
      <c r="H122">
        <v>64</v>
      </c>
      <c r="I122">
        <v>1.1004620318530163</v>
      </c>
      <c r="J122">
        <v>70.429570038593042</v>
      </c>
      <c r="K122">
        <v>99.9</v>
      </c>
      <c r="L122">
        <v>435.87299999995201</v>
      </c>
      <c r="M122">
        <v>435.87299999995201</v>
      </c>
      <c r="N122">
        <v>5.8613944938892791E-2</v>
      </c>
      <c r="O122">
        <v>30698.347981428284</v>
      </c>
      <c r="P122">
        <v>30698.347981428284</v>
      </c>
      <c r="Q122">
        <v>4054799.2790326569</v>
      </c>
      <c r="R122">
        <v>4054799.2790326569</v>
      </c>
      <c r="S122">
        <v>60821989.185489856</v>
      </c>
      <c r="T122">
        <v>5.047244983686247E-4</v>
      </c>
      <c r="U122">
        <v>1.6824149945620823E-4</v>
      </c>
      <c r="V122">
        <v>1.514173495105874E-3</v>
      </c>
      <c r="W122">
        <v>0</v>
      </c>
    </row>
    <row r="123" spans="1:23" x14ac:dyDescent="0.25">
      <c r="A123" t="s">
        <v>128</v>
      </c>
      <c r="B123" t="s">
        <v>389</v>
      </c>
      <c r="C123" t="s">
        <v>248</v>
      </c>
      <c r="D123" t="s">
        <v>263</v>
      </c>
      <c r="F123">
        <v>13985961</v>
      </c>
      <c r="G123">
        <v>26034111</v>
      </c>
      <c r="H123">
        <v>326.89002158513563</v>
      </c>
      <c r="I123">
        <v>1.1004620318530163</v>
      </c>
      <c r="J123">
        <v>359.73005734605471</v>
      </c>
      <c r="K123">
        <v>16.600000000000001</v>
      </c>
      <c r="L123">
        <v>21712448.573999997</v>
      </c>
      <c r="M123">
        <v>21712448.573999997</v>
      </c>
      <c r="N123">
        <v>2.7075295212977562E-2</v>
      </c>
      <c r="O123">
        <v>7810620370.648283</v>
      </c>
      <c r="P123">
        <v>7810620370.648283</v>
      </c>
      <c r="Q123">
        <v>87627085.517901406</v>
      </c>
      <c r="R123">
        <v>87627085.517901406</v>
      </c>
      <c r="S123">
        <v>1314406282.7685211</v>
      </c>
      <c r="T123">
        <v>5.9423181957079887</v>
      </c>
      <c r="U123">
        <v>1.9807727319026631</v>
      </c>
      <c r="V123">
        <v>17.826954587123964</v>
      </c>
      <c r="W123">
        <v>0</v>
      </c>
    </row>
    <row r="124" spans="1:23" x14ac:dyDescent="0.25">
      <c r="A124" t="s">
        <v>129</v>
      </c>
      <c r="B124" t="s">
        <v>390</v>
      </c>
      <c r="C124" t="s">
        <v>261</v>
      </c>
      <c r="D124" t="s">
        <v>256</v>
      </c>
      <c r="F124">
        <v>414508</v>
      </c>
      <c r="G124">
        <v>436792</v>
      </c>
      <c r="H124" t="s">
        <v>254</v>
      </c>
      <c r="I124">
        <v>1.1004620318530163</v>
      </c>
      <c r="J124" t="e">
        <v>#VALUE!</v>
      </c>
      <c r="K124">
        <v>100</v>
      </c>
      <c r="L124">
        <v>0</v>
      </c>
      <c r="M124">
        <v>0</v>
      </c>
      <c r="N124">
        <v>0</v>
      </c>
      <c r="O124" t="e">
        <v>#VALUE!</v>
      </c>
      <c r="P124">
        <v>0</v>
      </c>
      <c r="Q124">
        <v>0</v>
      </c>
      <c r="R124">
        <v>0</v>
      </c>
      <c r="S124">
        <v>0</v>
      </c>
      <c r="T124" t="e">
        <v>#VALUE!</v>
      </c>
      <c r="U124" t="e">
        <v>#VALUE!</v>
      </c>
      <c r="V124" t="e">
        <v>#VALUE!</v>
      </c>
      <c r="W124">
        <v>0</v>
      </c>
    </row>
    <row r="125" spans="1:23" x14ac:dyDescent="0.25">
      <c r="A125" t="s">
        <v>130</v>
      </c>
      <c r="B125" t="s">
        <v>391</v>
      </c>
      <c r="C125" t="s">
        <v>252</v>
      </c>
      <c r="D125" t="s">
        <v>259</v>
      </c>
      <c r="F125">
        <v>52428</v>
      </c>
      <c r="G125">
        <v>58101</v>
      </c>
      <c r="H125">
        <v>157</v>
      </c>
      <c r="I125">
        <v>1.1004620318530163</v>
      </c>
      <c r="J125">
        <v>172.77253900092356</v>
      </c>
      <c r="K125">
        <v>55.766350000000003</v>
      </c>
      <c r="L125">
        <v>25700.192986500002</v>
      </c>
      <c r="M125">
        <v>25700.192986500002</v>
      </c>
      <c r="N125">
        <v>0.11040303634246594</v>
      </c>
      <c r="O125">
        <v>4440287.5950913336</v>
      </c>
      <c r="P125">
        <v>4440287.5950913336</v>
      </c>
      <c r="Q125" t="e">
        <v>#N/A</v>
      </c>
      <c r="R125" t="e">
        <v>#N/A</v>
      </c>
      <c r="S125" t="e">
        <v>#N/A</v>
      </c>
      <c r="T125" t="e">
        <v>#N/A</v>
      </c>
      <c r="U125" t="e">
        <v>#N/A</v>
      </c>
      <c r="V125" t="e">
        <v>#N/A</v>
      </c>
      <c r="W125" t="e">
        <v>#N/A</v>
      </c>
    </row>
    <row r="126" spans="1:23" x14ac:dyDescent="0.25">
      <c r="A126" t="s">
        <v>131</v>
      </c>
      <c r="B126" t="s">
        <v>392</v>
      </c>
      <c r="C126" t="s">
        <v>270</v>
      </c>
      <c r="D126" t="s">
        <v>263</v>
      </c>
      <c r="F126">
        <v>3609420</v>
      </c>
      <c r="G126">
        <v>5640323</v>
      </c>
      <c r="H126">
        <v>326.89002158513563</v>
      </c>
      <c r="I126">
        <v>1.1004620318530163</v>
      </c>
      <c r="J126">
        <v>359.73005734605471</v>
      </c>
      <c r="K126">
        <v>18.2</v>
      </c>
      <c r="L126">
        <v>4613784.2140000006</v>
      </c>
      <c r="M126">
        <v>4613784.2140000006</v>
      </c>
      <c r="N126">
        <v>2.7075295212977562E-2</v>
      </c>
      <c r="O126">
        <v>1659716859.8845422</v>
      </c>
      <c r="P126">
        <v>1659716859.8845422</v>
      </c>
      <c r="Q126">
        <v>58194635.546573848</v>
      </c>
      <c r="R126">
        <v>58194635.546573848</v>
      </c>
      <c r="S126">
        <v>872919533.19860768</v>
      </c>
      <c r="T126">
        <v>1.9013400396745634</v>
      </c>
      <c r="U126">
        <v>0.63378001322485444</v>
      </c>
      <c r="V126">
        <v>5.7040201190236903</v>
      </c>
      <c r="W126">
        <v>0</v>
      </c>
    </row>
    <row r="127" spans="1:23" x14ac:dyDescent="0.25">
      <c r="A127" t="s">
        <v>132</v>
      </c>
      <c r="B127" t="s">
        <v>393</v>
      </c>
      <c r="C127" t="s">
        <v>252</v>
      </c>
      <c r="D127" t="s">
        <v>263</v>
      </c>
      <c r="F127">
        <v>1280924</v>
      </c>
      <c r="G127">
        <v>1287944</v>
      </c>
      <c r="H127">
        <v>326.89002158513563</v>
      </c>
      <c r="I127">
        <v>1.1004620318530163</v>
      </c>
      <c r="J127">
        <v>359.73005734605471</v>
      </c>
      <c r="K127">
        <v>100</v>
      </c>
      <c r="L127">
        <v>0</v>
      </c>
      <c r="M127">
        <v>0</v>
      </c>
      <c r="N127">
        <v>2.7075295212977562E-2</v>
      </c>
      <c r="O127">
        <v>0</v>
      </c>
      <c r="P127">
        <v>0</v>
      </c>
      <c r="Q127">
        <v>0</v>
      </c>
      <c r="R127">
        <v>0</v>
      </c>
      <c r="S127">
        <v>0</v>
      </c>
      <c r="T127" t="e">
        <v>#DIV/0!</v>
      </c>
      <c r="U127" t="e">
        <v>#DIV/0!</v>
      </c>
      <c r="V127" t="e">
        <v>#DIV/0!</v>
      </c>
      <c r="W127">
        <v>0</v>
      </c>
    </row>
    <row r="128" spans="1:23" x14ac:dyDescent="0.25">
      <c r="A128" t="s">
        <v>133</v>
      </c>
      <c r="B128" t="s">
        <v>394</v>
      </c>
      <c r="C128" t="s">
        <v>252</v>
      </c>
      <c r="D128" t="s">
        <v>266</v>
      </c>
      <c r="F128">
        <v>117886404</v>
      </c>
      <c r="G128">
        <v>143662574</v>
      </c>
      <c r="H128">
        <v>326.89002158513563</v>
      </c>
      <c r="I128">
        <v>1.1004620318530163</v>
      </c>
      <c r="J128">
        <v>359.73005734605471</v>
      </c>
      <c r="K128">
        <v>99.24</v>
      </c>
      <c r="L128">
        <v>1091835.5624000074</v>
      </c>
      <c r="M128">
        <v>1091835.5624000074</v>
      </c>
      <c r="N128">
        <v>2.7075295212977562E-2</v>
      </c>
      <c r="O128">
        <v>392766069.47461653</v>
      </c>
      <c r="P128">
        <v>392766069.47461653</v>
      </c>
      <c r="Q128">
        <v>0</v>
      </c>
      <c r="R128">
        <v>0</v>
      </c>
      <c r="S128">
        <v>0</v>
      </c>
      <c r="T128" t="e">
        <v>#DIV/0!</v>
      </c>
      <c r="U128" t="e">
        <v>#DIV/0!</v>
      </c>
      <c r="V128" t="e">
        <v>#DIV/0!</v>
      </c>
      <c r="W128">
        <v>0</v>
      </c>
    </row>
    <row r="129" spans="1:23" x14ac:dyDescent="0.25">
      <c r="A129" t="s">
        <v>134</v>
      </c>
      <c r="B129" t="s">
        <v>395</v>
      </c>
      <c r="C129" t="s">
        <v>270</v>
      </c>
      <c r="D129" t="s">
        <v>259</v>
      </c>
      <c r="F129">
        <v>103619</v>
      </c>
      <c r="G129">
        <v>120664</v>
      </c>
      <c r="H129">
        <v>157</v>
      </c>
      <c r="I129">
        <v>1.1004620318530163</v>
      </c>
      <c r="J129">
        <v>172.77253900092356</v>
      </c>
      <c r="K129">
        <v>55.766350000000003</v>
      </c>
      <c r="L129">
        <v>53374.091436000002</v>
      </c>
      <c r="M129">
        <v>53374.091436000002</v>
      </c>
      <c r="N129">
        <v>0.11040303634246594</v>
      </c>
      <c r="O129">
        <v>9221577.2942651697</v>
      </c>
      <c r="P129">
        <v>9221577.2942651697</v>
      </c>
      <c r="Q129" t="e">
        <v>#N/A</v>
      </c>
      <c r="R129" t="e">
        <v>#N/A</v>
      </c>
      <c r="S129" t="e">
        <v>#N/A</v>
      </c>
      <c r="T129" t="e">
        <v>#N/A</v>
      </c>
      <c r="U129" t="e">
        <v>#N/A</v>
      </c>
      <c r="V129" t="e">
        <v>#N/A</v>
      </c>
      <c r="W129" t="e">
        <v>#N/A</v>
      </c>
    </row>
    <row r="130" spans="1:23" x14ac:dyDescent="0.25">
      <c r="A130" t="s">
        <v>135</v>
      </c>
      <c r="B130" t="s">
        <v>396</v>
      </c>
      <c r="C130" t="s">
        <v>270</v>
      </c>
      <c r="D130" t="s">
        <v>253</v>
      </c>
      <c r="F130">
        <v>3562045</v>
      </c>
      <c r="G130">
        <v>3066205</v>
      </c>
      <c r="H130" t="s">
        <v>254</v>
      </c>
      <c r="I130">
        <v>1.1004620318530163</v>
      </c>
      <c r="J130" t="e">
        <v>#VALUE!</v>
      </c>
      <c r="K130">
        <v>98.6</v>
      </c>
      <c r="L130">
        <v>42926.870000000039</v>
      </c>
      <c r="M130">
        <v>42926.870000000039</v>
      </c>
      <c r="N130">
        <v>0</v>
      </c>
      <c r="O130" t="e">
        <v>#VALUE!</v>
      </c>
      <c r="P130">
        <v>0</v>
      </c>
      <c r="Q130">
        <v>0</v>
      </c>
      <c r="R130">
        <v>0</v>
      </c>
      <c r="S130">
        <v>0</v>
      </c>
      <c r="T130" t="e">
        <v>#VALUE!</v>
      </c>
      <c r="U130" t="e">
        <v>#VALUE!</v>
      </c>
      <c r="V130" t="e">
        <v>#VALUE!</v>
      </c>
      <c r="W130">
        <v>0</v>
      </c>
    </row>
    <row r="131" spans="1:23" x14ac:dyDescent="0.25">
      <c r="A131" t="s">
        <v>136</v>
      </c>
      <c r="B131" t="s">
        <v>397</v>
      </c>
      <c r="C131" t="s">
        <v>261</v>
      </c>
      <c r="D131" t="s">
        <v>253</v>
      </c>
      <c r="F131">
        <v>36845</v>
      </c>
      <c r="G131">
        <v>43857</v>
      </c>
      <c r="H131" t="s">
        <v>254</v>
      </c>
      <c r="I131">
        <v>1.1004620318530163</v>
      </c>
      <c r="J131" t="e">
        <v>#VALUE!</v>
      </c>
      <c r="K131">
        <v>100</v>
      </c>
      <c r="L131">
        <v>0</v>
      </c>
      <c r="M131">
        <v>0</v>
      </c>
      <c r="N131">
        <v>0</v>
      </c>
      <c r="O131" t="e">
        <v>#VALUE!</v>
      </c>
      <c r="P131">
        <v>0</v>
      </c>
      <c r="Q131" t="e">
        <v>#N/A</v>
      </c>
      <c r="R131" t="e">
        <v>#N/A</v>
      </c>
      <c r="S131" t="e">
        <v>#N/A</v>
      </c>
      <c r="T131" t="e">
        <v>#VALUE!</v>
      </c>
      <c r="U131" t="e">
        <v>#VALUE!</v>
      </c>
      <c r="V131" t="e">
        <v>#VALUE!</v>
      </c>
      <c r="W131" t="e">
        <v>#N/A</v>
      </c>
    </row>
    <row r="132" spans="1:23" x14ac:dyDescent="0.25">
      <c r="A132" t="s">
        <v>137</v>
      </c>
      <c r="B132" t="s">
        <v>398</v>
      </c>
      <c r="C132" t="s">
        <v>270</v>
      </c>
      <c r="D132" t="s">
        <v>259</v>
      </c>
      <c r="F132">
        <v>2712738</v>
      </c>
      <c r="G132">
        <v>3387631</v>
      </c>
      <c r="H132">
        <v>157</v>
      </c>
      <c r="I132">
        <v>1.1004620318530163</v>
      </c>
      <c r="J132">
        <v>172.77253900092356</v>
      </c>
      <c r="K132">
        <v>86.2</v>
      </c>
      <c r="L132">
        <v>467493.07800000004</v>
      </c>
      <c r="M132">
        <v>467493.07800000004</v>
      </c>
      <c r="N132">
        <v>0.11040303634246594</v>
      </c>
      <c r="O132">
        <v>80769966.051416799</v>
      </c>
      <c r="P132">
        <v>80769966.051416799</v>
      </c>
      <c r="Q132">
        <v>0</v>
      </c>
      <c r="R132">
        <v>0</v>
      </c>
      <c r="S132">
        <v>0</v>
      </c>
      <c r="T132" t="e">
        <v>#DIV/0!</v>
      </c>
      <c r="U132" t="e">
        <v>#DIV/0!</v>
      </c>
      <c r="V132" t="e">
        <v>#DIV/0!</v>
      </c>
      <c r="W132">
        <v>0</v>
      </c>
    </row>
    <row r="133" spans="1:23" x14ac:dyDescent="0.25">
      <c r="A133" t="s">
        <v>138</v>
      </c>
      <c r="B133" t="s">
        <v>399</v>
      </c>
      <c r="C133" t="s">
        <v>252</v>
      </c>
      <c r="D133" t="s">
        <v>253</v>
      </c>
      <c r="F133">
        <v>620078</v>
      </c>
      <c r="G133">
        <v>607757</v>
      </c>
      <c r="H133" t="s">
        <v>254</v>
      </c>
      <c r="I133">
        <v>1.1004620318530163</v>
      </c>
      <c r="J133" t="e">
        <v>#VALUE!</v>
      </c>
      <c r="K133">
        <v>100</v>
      </c>
      <c r="L133">
        <v>0</v>
      </c>
      <c r="M133">
        <v>0</v>
      </c>
      <c r="N133">
        <v>0</v>
      </c>
      <c r="O133" t="e">
        <v>#VALUE!</v>
      </c>
      <c r="P133">
        <v>0</v>
      </c>
      <c r="Q133">
        <v>0</v>
      </c>
      <c r="R133">
        <v>0</v>
      </c>
      <c r="S133">
        <v>0</v>
      </c>
      <c r="T133" t="e">
        <v>#VALUE!</v>
      </c>
      <c r="U133" t="e">
        <v>#VALUE!</v>
      </c>
      <c r="V133" t="e">
        <v>#VALUE!</v>
      </c>
      <c r="W133">
        <v>0</v>
      </c>
    </row>
    <row r="134" spans="1:23" x14ac:dyDescent="0.25">
      <c r="A134" t="s">
        <v>139</v>
      </c>
      <c r="B134" t="s">
        <v>400</v>
      </c>
      <c r="C134" t="s">
        <v>270</v>
      </c>
      <c r="D134" t="s">
        <v>256</v>
      </c>
      <c r="E134" t="s">
        <v>531</v>
      </c>
      <c r="F134">
        <v>31642360</v>
      </c>
      <c r="G134">
        <v>39190274</v>
      </c>
      <c r="H134">
        <v>157</v>
      </c>
      <c r="I134">
        <v>1.1004620318530163</v>
      </c>
      <c r="J134">
        <v>172.77253900092356</v>
      </c>
      <c r="K134">
        <v>98.9</v>
      </c>
      <c r="L134">
        <v>431093.01399999601</v>
      </c>
      <c r="M134">
        <v>431093.01399999601</v>
      </c>
      <c r="N134">
        <v>0.11040303634246594</v>
      </c>
      <c r="O134">
        <v>74481034.574340001</v>
      </c>
      <c r="P134">
        <v>74481034.574340001</v>
      </c>
      <c r="Q134">
        <v>599086431.44901931</v>
      </c>
      <c r="R134">
        <v>599086431.44901931</v>
      </c>
      <c r="S134">
        <v>8986296471.7352905</v>
      </c>
      <c r="T134">
        <v>8.2882903773101764E-3</v>
      </c>
      <c r="U134">
        <v>2.7627634591033921E-3</v>
      </c>
      <c r="V134">
        <v>2.4864871131930533E-2</v>
      </c>
      <c r="W134">
        <v>0</v>
      </c>
    </row>
    <row r="135" spans="1:23" x14ac:dyDescent="0.25">
      <c r="A135" t="s">
        <v>140</v>
      </c>
      <c r="B135" t="s">
        <v>401</v>
      </c>
      <c r="C135" t="s">
        <v>248</v>
      </c>
      <c r="D135" t="s">
        <v>263</v>
      </c>
      <c r="F135">
        <v>23967265</v>
      </c>
      <c r="G135">
        <v>38875906</v>
      </c>
      <c r="H135">
        <v>326.89002158513563</v>
      </c>
      <c r="I135">
        <v>1.1004620318530163</v>
      </c>
      <c r="J135">
        <v>359.73005734605471</v>
      </c>
      <c r="K135">
        <v>15</v>
      </c>
      <c r="L135">
        <v>33044520.099999998</v>
      </c>
      <c r="M135">
        <v>33044520.099999998</v>
      </c>
      <c r="N135">
        <v>2.7075295212977562E-2</v>
      </c>
      <c r="O135">
        <v>11887107110.545856</v>
      </c>
      <c r="P135">
        <v>11887107110.545856</v>
      </c>
      <c r="Q135">
        <v>501151932.04455</v>
      </c>
      <c r="R135">
        <v>501151932.04455</v>
      </c>
      <c r="S135">
        <v>7517278980.6682501</v>
      </c>
      <c r="T135">
        <v>1.5813045040785687</v>
      </c>
      <c r="U135">
        <v>0.52710150135952294</v>
      </c>
      <c r="V135">
        <v>4.7439135122357072</v>
      </c>
      <c r="W135">
        <v>0</v>
      </c>
    </row>
    <row r="136" spans="1:23" x14ac:dyDescent="0.25">
      <c r="A136" t="s">
        <v>141</v>
      </c>
      <c r="B136" t="s">
        <v>402</v>
      </c>
      <c r="C136" t="s">
        <v>248</v>
      </c>
      <c r="D136" t="s">
        <v>259</v>
      </c>
      <c r="F136">
        <v>51931231</v>
      </c>
      <c r="G136">
        <v>58697747</v>
      </c>
      <c r="H136">
        <v>157</v>
      </c>
      <c r="I136">
        <v>1.1004620318530163</v>
      </c>
      <c r="J136">
        <v>172.77253900092356</v>
      </c>
      <c r="K136">
        <v>48.8</v>
      </c>
      <c r="L136">
        <v>30053246.464000002</v>
      </c>
      <c r="M136">
        <v>30053246.464000002</v>
      </c>
      <c r="N136">
        <v>0.11040303634246594</v>
      </c>
      <c r="O136">
        <v>5192375696.8058081</v>
      </c>
      <c r="P136">
        <v>5192375696.8058081</v>
      </c>
      <c r="Q136" t="e">
        <v>#N/A</v>
      </c>
      <c r="R136" t="e">
        <v>#N/A</v>
      </c>
      <c r="S136" t="e">
        <v>#N/A</v>
      </c>
      <c r="T136" t="e">
        <v>#N/A</v>
      </c>
      <c r="U136" t="e">
        <v>#N/A</v>
      </c>
      <c r="V136" t="e">
        <v>#N/A</v>
      </c>
      <c r="W136" t="e">
        <v>#N/A</v>
      </c>
    </row>
    <row r="137" spans="1:23" x14ac:dyDescent="0.25">
      <c r="A137" t="s">
        <v>142</v>
      </c>
      <c r="B137" t="s">
        <v>403</v>
      </c>
      <c r="C137" t="s">
        <v>252</v>
      </c>
      <c r="D137" t="s">
        <v>263</v>
      </c>
      <c r="F137">
        <v>2178967</v>
      </c>
      <c r="G137">
        <v>3042197</v>
      </c>
      <c r="H137">
        <v>326.89002158513563</v>
      </c>
      <c r="I137">
        <v>1.1004620318530163</v>
      </c>
      <c r="J137">
        <v>359.73005734605471</v>
      </c>
      <c r="K137">
        <v>43.7</v>
      </c>
      <c r="L137">
        <v>1712756.9109999998</v>
      </c>
      <c r="M137">
        <v>1712756.9109999998</v>
      </c>
      <c r="N137">
        <v>2.7075295212977562E-2</v>
      </c>
      <c r="O137">
        <v>616130141.81388152</v>
      </c>
      <c r="P137">
        <v>616130141.81388152</v>
      </c>
      <c r="Q137">
        <v>58666381.415427633</v>
      </c>
      <c r="R137">
        <v>58666381.415427633</v>
      </c>
      <c r="S137">
        <v>879995721.23141444</v>
      </c>
      <c r="T137">
        <v>0.70015129272640675</v>
      </c>
      <c r="U137">
        <v>0.23338376424213558</v>
      </c>
      <c r="V137">
        <v>2.1004538781792204</v>
      </c>
      <c r="W137">
        <v>0</v>
      </c>
    </row>
    <row r="138" spans="1:23" x14ac:dyDescent="0.25">
      <c r="A138" t="s">
        <v>143</v>
      </c>
      <c r="B138" t="s">
        <v>404</v>
      </c>
      <c r="C138" t="s">
        <v>248</v>
      </c>
      <c r="D138" t="s">
        <v>249</v>
      </c>
      <c r="F138">
        <v>26846016</v>
      </c>
      <c r="G138">
        <v>32853228.000000004</v>
      </c>
      <c r="H138">
        <v>64</v>
      </c>
      <c r="I138">
        <v>1.1004620318530163</v>
      </c>
      <c r="J138">
        <v>70.429570038593042</v>
      </c>
      <c r="K138">
        <v>76.3</v>
      </c>
      <c r="L138">
        <v>7786215.0360000003</v>
      </c>
      <c r="M138">
        <v>7786215.0360000003</v>
      </c>
      <c r="N138">
        <v>5.8613944938892791E-2</v>
      </c>
      <c r="O138">
        <v>548379777.21350825</v>
      </c>
      <c r="P138">
        <v>548379777.21350825</v>
      </c>
      <c r="Q138">
        <v>0</v>
      </c>
      <c r="R138">
        <v>0</v>
      </c>
      <c r="S138">
        <v>0</v>
      </c>
      <c r="T138" t="e">
        <v>#DIV/0!</v>
      </c>
      <c r="U138" t="e">
        <v>#DIV/0!</v>
      </c>
      <c r="V138" t="e">
        <v>#DIV/0!</v>
      </c>
      <c r="W138">
        <v>0</v>
      </c>
    </row>
    <row r="139" spans="1:23" x14ac:dyDescent="0.25">
      <c r="A139" t="s">
        <v>144</v>
      </c>
      <c r="B139" t="s">
        <v>405</v>
      </c>
      <c r="C139" t="s">
        <v>274</v>
      </c>
      <c r="D139" t="s">
        <v>253</v>
      </c>
      <c r="F139">
        <v>16615394</v>
      </c>
      <c r="G139">
        <v>17268589</v>
      </c>
      <c r="H139" t="s">
        <v>254</v>
      </c>
      <c r="I139">
        <v>1.1004620318530163</v>
      </c>
      <c r="J139" t="e">
        <v>#VALUE!</v>
      </c>
      <c r="K139">
        <v>100</v>
      </c>
      <c r="L139">
        <v>0</v>
      </c>
      <c r="M139">
        <v>0</v>
      </c>
      <c r="N139">
        <v>0</v>
      </c>
      <c r="O139" t="e">
        <v>#VALUE!</v>
      </c>
      <c r="P139">
        <v>0</v>
      </c>
      <c r="Q139">
        <v>0</v>
      </c>
      <c r="R139">
        <v>0</v>
      </c>
      <c r="S139">
        <v>0</v>
      </c>
      <c r="T139" t="e">
        <v>#VALUE!</v>
      </c>
      <c r="U139" t="e">
        <v>#VALUE!</v>
      </c>
      <c r="V139" t="e">
        <v>#VALUE!</v>
      </c>
      <c r="W139">
        <v>0</v>
      </c>
    </row>
    <row r="140" spans="1:23" x14ac:dyDescent="0.25">
      <c r="A140" t="s">
        <v>145</v>
      </c>
      <c r="B140" t="s">
        <v>406</v>
      </c>
      <c r="C140" t="s">
        <v>261</v>
      </c>
      <c r="D140" t="s">
        <v>259</v>
      </c>
      <c r="F140">
        <v>249992</v>
      </c>
      <c r="G140">
        <v>311623</v>
      </c>
      <c r="H140">
        <v>157</v>
      </c>
      <c r="I140">
        <v>1.1004620318530163</v>
      </c>
      <c r="J140">
        <v>172.77253900092356</v>
      </c>
      <c r="K140">
        <v>55.766350000000003</v>
      </c>
      <c r="L140">
        <v>137842.2271395</v>
      </c>
      <c r="M140">
        <v>137842.2271395</v>
      </c>
      <c r="N140">
        <v>0.11040303634246594</v>
      </c>
      <c r="O140">
        <v>23815351.564433426</v>
      </c>
      <c r="P140">
        <v>23815351.564433426</v>
      </c>
      <c r="Q140" t="e">
        <v>#N/A</v>
      </c>
      <c r="R140" t="e">
        <v>#N/A</v>
      </c>
      <c r="S140" t="e">
        <v>#N/A</v>
      </c>
      <c r="T140" t="e">
        <v>#N/A</v>
      </c>
      <c r="U140" t="e">
        <v>#N/A</v>
      </c>
      <c r="V140" t="e">
        <v>#N/A</v>
      </c>
      <c r="W140" t="e">
        <v>#N/A</v>
      </c>
    </row>
    <row r="141" spans="1:23" x14ac:dyDescent="0.25">
      <c r="A141" t="s">
        <v>146</v>
      </c>
      <c r="B141" t="s">
        <v>407</v>
      </c>
      <c r="C141" t="s">
        <v>274</v>
      </c>
      <c r="D141" t="s">
        <v>259</v>
      </c>
      <c r="F141">
        <v>4367800</v>
      </c>
      <c r="G141">
        <v>5208035</v>
      </c>
      <c r="H141">
        <v>157</v>
      </c>
      <c r="I141">
        <v>1.1004620318530163</v>
      </c>
      <c r="J141">
        <v>172.77253900092356</v>
      </c>
      <c r="K141">
        <v>100</v>
      </c>
      <c r="L141">
        <v>0</v>
      </c>
      <c r="M141">
        <v>0</v>
      </c>
      <c r="N141">
        <v>0.11040303634246594</v>
      </c>
      <c r="O141">
        <v>0</v>
      </c>
      <c r="P141">
        <v>0</v>
      </c>
      <c r="Q141">
        <v>129120069.29490912</v>
      </c>
      <c r="R141">
        <v>129120069.29490912</v>
      </c>
      <c r="S141">
        <v>1936801039.4236369</v>
      </c>
      <c r="T141">
        <v>0</v>
      </c>
      <c r="U141">
        <v>0</v>
      </c>
      <c r="V141">
        <v>0</v>
      </c>
      <c r="W141">
        <v>0</v>
      </c>
    </row>
    <row r="142" spans="1:23" x14ac:dyDescent="0.25">
      <c r="A142" t="s">
        <v>147</v>
      </c>
      <c r="B142" t="s">
        <v>408</v>
      </c>
      <c r="C142" t="s">
        <v>270</v>
      </c>
      <c r="D142" t="s">
        <v>266</v>
      </c>
      <c r="F142">
        <v>5822209</v>
      </c>
      <c r="G142">
        <v>7390914</v>
      </c>
      <c r="H142">
        <v>326.89002158513563</v>
      </c>
      <c r="I142">
        <v>1.1004620318530163</v>
      </c>
      <c r="J142">
        <v>359.73005734605471</v>
      </c>
      <c r="K142">
        <v>73.7</v>
      </c>
      <c r="L142">
        <v>1943810.382</v>
      </c>
      <c r="M142">
        <v>1943810.382</v>
      </c>
      <c r="N142">
        <v>2.7075295212977562E-2</v>
      </c>
      <c r="O142">
        <v>699247020.18671656</v>
      </c>
      <c r="P142">
        <v>699247020.18671656</v>
      </c>
      <c r="Q142">
        <v>0</v>
      </c>
      <c r="R142">
        <v>0</v>
      </c>
      <c r="S142">
        <v>0</v>
      </c>
      <c r="T142" t="e">
        <v>#DIV/0!</v>
      </c>
      <c r="U142" t="e">
        <v>#DIV/0!</v>
      </c>
      <c r="V142" t="e">
        <v>#DIV/0!</v>
      </c>
      <c r="W142">
        <v>0</v>
      </c>
    </row>
    <row r="143" spans="1:23" x14ac:dyDescent="0.25">
      <c r="A143" t="s">
        <v>148</v>
      </c>
      <c r="B143" t="s">
        <v>409</v>
      </c>
      <c r="C143" t="s">
        <v>248</v>
      </c>
      <c r="D143" t="s">
        <v>263</v>
      </c>
      <c r="F143">
        <v>15893746</v>
      </c>
      <c r="G143">
        <v>34512751</v>
      </c>
      <c r="H143">
        <v>326.89002158513563</v>
      </c>
      <c r="I143">
        <v>1.1004620318530163</v>
      </c>
      <c r="J143">
        <v>359.73005734605471</v>
      </c>
      <c r="K143">
        <v>9.3000000000000007</v>
      </c>
      <c r="L143">
        <v>31303065.157000002</v>
      </c>
      <c r="M143">
        <v>31303065.157000002</v>
      </c>
      <c r="N143">
        <v>2.7075295212977562E-2</v>
      </c>
      <c r="O143">
        <v>11260653424.034897</v>
      </c>
      <c r="P143">
        <v>11260653424.034897</v>
      </c>
      <c r="Q143">
        <v>0</v>
      </c>
      <c r="R143">
        <v>0</v>
      </c>
      <c r="S143">
        <v>0</v>
      </c>
      <c r="T143" t="e">
        <v>#DIV/0!</v>
      </c>
      <c r="U143" t="e">
        <v>#DIV/0!</v>
      </c>
      <c r="V143" t="e">
        <v>#DIV/0!</v>
      </c>
      <c r="W143">
        <v>0</v>
      </c>
    </row>
    <row r="144" spans="1:23" x14ac:dyDescent="0.25">
      <c r="A144" t="s">
        <v>149</v>
      </c>
      <c r="B144" t="s">
        <v>410</v>
      </c>
      <c r="C144" t="s">
        <v>270</v>
      </c>
      <c r="D144" t="s">
        <v>263</v>
      </c>
      <c r="F144">
        <v>159707780</v>
      </c>
      <c r="G144">
        <v>273120384</v>
      </c>
      <c r="H144">
        <v>326.89002158513563</v>
      </c>
      <c r="I144">
        <v>1.1004620318530163</v>
      </c>
      <c r="J144">
        <v>359.73005734605471</v>
      </c>
      <c r="K144">
        <v>48</v>
      </c>
      <c r="L144">
        <v>142022599.68000001</v>
      </c>
      <c r="M144">
        <v>142022599.68000001</v>
      </c>
      <c r="N144">
        <v>2.7075295212977562E-2</v>
      </c>
      <c r="O144">
        <v>51089797927.322174</v>
      </c>
      <c r="P144">
        <v>51089797927.322174</v>
      </c>
      <c r="Q144">
        <v>10075403606.86709</v>
      </c>
      <c r="R144">
        <v>10075403606.86709</v>
      </c>
      <c r="S144">
        <v>151131054103.00635</v>
      </c>
      <c r="T144">
        <v>0.33804963665839927</v>
      </c>
      <c r="U144">
        <v>0.11268321221946641</v>
      </c>
      <c r="V144">
        <v>1.0141489099751977</v>
      </c>
      <c r="W144">
        <v>0</v>
      </c>
    </row>
    <row r="145" spans="1:23" x14ac:dyDescent="0.25">
      <c r="A145" t="s">
        <v>150</v>
      </c>
      <c r="B145" t="s">
        <v>411</v>
      </c>
      <c r="C145" t="s">
        <v>261</v>
      </c>
      <c r="D145" t="s">
        <v>259</v>
      </c>
      <c r="F145">
        <v>53860</v>
      </c>
      <c r="G145">
        <v>56623</v>
      </c>
      <c r="H145">
        <v>157</v>
      </c>
      <c r="I145">
        <v>1.1004620318530163</v>
      </c>
      <c r="J145">
        <v>172.77253900092356</v>
      </c>
      <c r="K145" t="s">
        <v>254</v>
      </c>
      <c r="L145" t="e">
        <v>#VALUE!</v>
      </c>
      <c r="M145">
        <v>0</v>
      </c>
      <c r="N145">
        <v>0.11040303634246594</v>
      </c>
      <c r="O145" t="e">
        <v>#VALUE!</v>
      </c>
      <c r="P145">
        <v>0</v>
      </c>
      <c r="Q145" t="e">
        <v>#N/A</v>
      </c>
      <c r="R145" t="e">
        <v>#N/A</v>
      </c>
      <c r="S145" t="e">
        <v>#N/A</v>
      </c>
      <c r="T145" t="e">
        <v>#VALUE!</v>
      </c>
      <c r="U145" t="e">
        <v>#VALUE!</v>
      </c>
      <c r="V145" t="e">
        <v>#VALUE!</v>
      </c>
      <c r="W145" t="e">
        <v>#N/A</v>
      </c>
    </row>
    <row r="146" spans="1:23" x14ac:dyDescent="0.25">
      <c r="A146" t="s">
        <v>151</v>
      </c>
      <c r="B146" t="s">
        <v>412</v>
      </c>
      <c r="C146" t="s">
        <v>274</v>
      </c>
      <c r="D146" t="s">
        <v>253</v>
      </c>
      <c r="F146">
        <v>4889252</v>
      </c>
      <c r="G146">
        <v>5837893</v>
      </c>
      <c r="H146" t="s">
        <v>254</v>
      </c>
      <c r="I146">
        <v>1.1004620318530163</v>
      </c>
      <c r="J146" t="e">
        <v>#VALUE!</v>
      </c>
      <c r="K146">
        <v>100</v>
      </c>
      <c r="L146">
        <v>0</v>
      </c>
      <c r="M146">
        <v>0</v>
      </c>
      <c r="N146">
        <v>0</v>
      </c>
      <c r="O146" t="e">
        <v>#VALUE!</v>
      </c>
      <c r="P146">
        <v>0</v>
      </c>
      <c r="Q146">
        <v>0</v>
      </c>
      <c r="R146">
        <v>0</v>
      </c>
      <c r="S146">
        <v>0</v>
      </c>
      <c r="T146" t="e">
        <v>#VALUE!</v>
      </c>
      <c r="U146" t="e">
        <v>#VALUE!</v>
      </c>
      <c r="V146" t="e">
        <v>#VALUE!</v>
      </c>
      <c r="W146">
        <v>0</v>
      </c>
    </row>
    <row r="147" spans="1:23" x14ac:dyDescent="0.25">
      <c r="A147" t="s">
        <v>152</v>
      </c>
      <c r="B147" t="s">
        <v>413</v>
      </c>
      <c r="C147" t="s">
        <v>261</v>
      </c>
      <c r="D147" t="s">
        <v>256</v>
      </c>
      <c r="E147" t="s">
        <v>533</v>
      </c>
      <c r="F147">
        <v>2802768</v>
      </c>
      <c r="G147">
        <v>4920265</v>
      </c>
      <c r="H147">
        <v>157</v>
      </c>
      <c r="I147">
        <v>1.1004620318530163</v>
      </c>
      <c r="J147">
        <v>172.77253900092356</v>
      </c>
      <c r="K147">
        <v>94.135270000000006</v>
      </c>
      <c r="L147">
        <v>288560.2575344998</v>
      </c>
      <c r="M147">
        <v>288560.2575344998</v>
      </c>
      <c r="N147">
        <v>5.8613944938892791E-2</v>
      </c>
      <c r="O147">
        <v>49855288.348995917</v>
      </c>
      <c r="P147">
        <v>49855288.348995917</v>
      </c>
      <c r="Q147">
        <v>3500888766.8421364</v>
      </c>
      <c r="R147">
        <v>3500888766.8421364</v>
      </c>
      <c r="S147">
        <v>52513331502.63205</v>
      </c>
      <c r="T147">
        <v>9.4938345982671266E-4</v>
      </c>
      <c r="U147">
        <v>3.1646115327557087E-4</v>
      </c>
      <c r="V147">
        <v>2.8481503794801377E-3</v>
      </c>
      <c r="W147">
        <v>0</v>
      </c>
    </row>
    <row r="148" spans="1:23" x14ac:dyDescent="0.25">
      <c r="A148" t="s">
        <v>153</v>
      </c>
      <c r="B148" t="s">
        <v>414</v>
      </c>
      <c r="C148" t="s">
        <v>270</v>
      </c>
      <c r="D148" t="s">
        <v>249</v>
      </c>
      <c r="F148">
        <v>173149306</v>
      </c>
      <c r="G148">
        <v>231743898</v>
      </c>
      <c r="H148">
        <v>64</v>
      </c>
      <c r="I148">
        <v>1.1004620318530163</v>
      </c>
      <c r="J148">
        <v>70.429570038593042</v>
      </c>
      <c r="K148">
        <v>91.37</v>
      </c>
      <c r="L148">
        <v>19999498.397399984</v>
      </c>
      <c r="M148">
        <v>19999498.397399984</v>
      </c>
      <c r="N148">
        <v>5.8613944938892791E-2</v>
      </c>
      <c r="O148">
        <v>1408556073.1164114</v>
      </c>
      <c r="P148">
        <v>1408556073.1164114</v>
      </c>
      <c r="Q148">
        <v>7051192276.0671997</v>
      </c>
      <c r="R148">
        <v>7051192276.0671997</v>
      </c>
      <c r="S148">
        <v>105767884141.008</v>
      </c>
      <c r="T148">
        <v>1.3317426972809136E-2</v>
      </c>
      <c r="U148">
        <v>4.4391423242697119E-3</v>
      </c>
      <c r="V148">
        <v>3.995228091842741E-2</v>
      </c>
      <c r="W148">
        <v>0</v>
      </c>
    </row>
    <row r="149" spans="1:23" x14ac:dyDescent="0.25">
      <c r="A149" t="s">
        <v>154</v>
      </c>
      <c r="B149" t="s">
        <v>415</v>
      </c>
      <c r="C149" t="s">
        <v>252</v>
      </c>
      <c r="D149" t="s">
        <v>259</v>
      </c>
      <c r="F149">
        <v>20470</v>
      </c>
      <c r="G149">
        <v>24836</v>
      </c>
      <c r="H149">
        <v>157</v>
      </c>
      <c r="I149">
        <v>1.1004620318530163</v>
      </c>
      <c r="J149">
        <v>172.77253900092356</v>
      </c>
      <c r="K149">
        <v>55.766350000000003</v>
      </c>
      <c r="L149">
        <v>10985.869314000001</v>
      </c>
      <c r="M149">
        <v>10985.869314000001</v>
      </c>
      <c r="N149">
        <v>0.11040303634246594</v>
      </c>
      <c r="O149">
        <v>1898056.5345121145</v>
      </c>
      <c r="P149">
        <v>1898056.5345121145</v>
      </c>
      <c r="Q149" t="e">
        <v>#N/A</v>
      </c>
      <c r="R149" t="e">
        <v>#N/A</v>
      </c>
      <c r="S149" t="e">
        <v>#N/A</v>
      </c>
      <c r="T149" t="e">
        <v>#N/A</v>
      </c>
      <c r="U149" t="e">
        <v>#N/A</v>
      </c>
      <c r="V149" t="e">
        <v>#N/A</v>
      </c>
      <c r="W149" t="e">
        <v>#N/A</v>
      </c>
    </row>
    <row r="150" spans="1:23" x14ac:dyDescent="0.25">
      <c r="A150" t="s">
        <v>155</v>
      </c>
      <c r="B150" t="s">
        <v>416</v>
      </c>
      <c r="C150" t="s">
        <v>252</v>
      </c>
      <c r="D150" t="s">
        <v>266</v>
      </c>
      <c r="F150">
        <v>3678128</v>
      </c>
      <c r="G150">
        <v>4882047</v>
      </c>
      <c r="H150">
        <v>326.89002158513563</v>
      </c>
      <c r="I150">
        <v>1.1004620318530163</v>
      </c>
      <c r="J150">
        <v>359.73005734605471</v>
      </c>
      <c r="K150">
        <v>88.229380000000006</v>
      </c>
      <c r="L150">
        <v>574647.20059139992</v>
      </c>
      <c r="M150">
        <v>574647.20059139992</v>
      </c>
      <c r="N150">
        <v>2.7075295212977562E-2</v>
      </c>
      <c r="O150">
        <v>206717870.42249408</v>
      </c>
      <c r="P150">
        <v>206717870.42249408</v>
      </c>
      <c r="Q150">
        <v>5762820</v>
      </c>
      <c r="R150">
        <v>5762820</v>
      </c>
      <c r="S150">
        <v>86442300</v>
      </c>
      <c r="T150">
        <v>2.391397156513583</v>
      </c>
      <c r="U150">
        <v>0.79713238550452759</v>
      </c>
      <c r="V150">
        <v>7.1741914695407489</v>
      </c>
      <c r="W150">
        <v>0</v>
      </c>
    </row>
    <row r="151" spans="1:23" x14ac:dyDescent="0.25">
      <c r="A151" t="s">
        <v>156</v>
      </c>
      <c r="B151" t="s">
        <v>417</v>
      </c>
      <c r="C151" t="s">
        <v>270</v>
      </c>
      <c r="D151" t="s">
        <v>259</v>
      </c>
      <c r="F151">
        <v>6858945</v>
      </c>
      <c r="G151">
        <v>10044486</v>
      </c>
      <c r="H151">
        <v>157</v>
      </c>
      <c r="I151">
        <v>1.1004620318530163</v>
      </c>
      <c r="J151">
        <v>172.77253900092356</v>
      </c>
      <c r="K151">
        <v>14.54415</v>
      </c>
      <c r="L151">
        <v>8583600.8894309998</v>
      </c>
      <c r="M151">
        <v>8583600.8894309998</v>
      </c>
      <c r="N151">
        <v>0.11040303634246594</v>
      </c>
      <c r="O151">
        <v>1483010519.4375796</v>
      </c>
      <c r="P151">
        <v>1483010519.4375796</v>
      </c>
      <c r="Q151">
        <v>0</v>
      </c>
      <c r="R151">
        <v>0</v>
      </c>
      <c r="S151">
        <v>0</v>
      </c>
      <c r="T151" t="e">
        <v>#DIV/0!</v>
      </c>
      <c r="U151" t="e">
        <v>#DIV/0!</v>
      </c>
      <c r="V151" t="e">
        <v>#DIV/0!</v>
      </c>
      <c r="W151">
        <v>0</v>
      </c>
    </row>
    <row r="152" spans="1:23" x14ac:dyDescent="0.25">
      <c r="A152" t="s">
        <v>157</v>
      </c>
      <c r="B152" t="s">
        <v>418</v>
      </c>
      <c r="C152" t="s">
        <v>270</v>
      </c>
      <c r="D152" t="s">
        <v>266</v>
      </c>
      <c r="F152">
        <v>6459721</v>
      </c>
      <c r="G152">
        <v>8693133</v>
      </c>
      <c r="H152">
        <v>326.89002158513563</v>
      </c>
      <c r="I152">
        <v>1.1004620318530163</v>
      </c>
      <c r="J152">
        <v>359.73005734605471</v>
      </c>
      <c r="K152">
        <v>97.43</v>
      </c>
      <c r="L152">
        <v>223413.51809999952</v>
      </c>
      <c r="M152">
        <v>223413.51809999952</v>
      </c>
      <c r="N152">
        <v>2.7075295212977562E-2</v>
      </c>
      <c r="O152">
        <v>80368557.677996665</v>
      </c>
      <c r="P152">
        <v>80368557.677996665</v>
      </c>
      <c r="Q152">
        <v>0</v>
      </c>
      <c r="R152">
        <v>0</v>
      </c>
      <c r="S152">
        <v>0</v>
      </c>
      <c r="T152" t="e">
        <v>#DIV/0!</v>
      </c>
      <c r="U152" t="e">
        <v>#DIV/0!</v>
      </c>
      <c r="V152" t="e">
        <v>#DIV/0!</v>
      </c>
      <c r="W152">
        <v>0</v>
      </c>
    </row>
    <row r="153" spans="1:23" x14ac:dyDescent="0.25">
      <c r="A153" t="s">
        <v>158</v>
      </c>
      <c r="B153" t="s">
        <v>419</v>
      </c>
      <c r="C153" t="s">
        <v>252</v>
      </c>
      <c r="D153" t="s">
        <v>266</v>
      </c>
      <c r="F153">
        <v>29262830</v>
      </c>
      <c r="G153">
        <v>36513996</v>
      </c>
      <c r="H153">
        <v>326.89002158513563</v>
      </c>
      <c r="I153">
        <v>1.1004620318530163</v>
      </c>
      <c r="J153">
        <v>359.73005734605471</v>
      </c>
      <c r="K153">
        <v>85.1</v>
      </c>
      <c r="L153">
        <v>5440585.404000001</v>
      </c>
      <c r="M153">
        <v>5440585.404000001</v>
      </c>
      <c r="N153">
        <v>2.7075295212977562E-2</v>
      </c>
      <c r="O153">
        <v>1957142099.3770287</v>
      </c>
      <c r="P153">
        <v>1957142099.3770287</v>
      </c>
      <c r="Q153">
        <v>0</v>
      </c>
      <c r="R153">
        <v>0</v>
      </c>
      <c r="S153">
        <v>0</v>
      </c>
      <c r="T153" t="e">
        <v>#DIV/0!</v>
      </c>
      <c r="U153" t="e">
        <v>#DIV/0!</v>
      </c>
      <c r="V153" t="e">
        <v>#DIV/0!</v>
      </c>
      <c r="W153">
        <v>0</v>
      </c>
    </row>
    <row r="154" spans="1:23" x14ac:dyDescent="0.25">
      <c r="A154" t="s">
        <v>159</v>
      </c>
      <c r="B154" t="s">
        <v>420</v>
      </c>
      <c r="C154" t="s">
        <v>270</v>
      </c>
      <c r="D154" t="s">
        <v>259</v>
      </c>
      <c r="F154">
        <v>93444322</v>
      </c>
      <c r="G154">
        <v>127797234</v>
      </c>
      <c r="H154">
        <v>157</v>
      </c>
      <c r="I154">
        <v>1.1004620318530163</v>
      </c>
      <c r="J154">
        <v>172.77253900092356</v>
      </c>
      <c r="K154">
        <v>83.3</v>
      </c>
      <c r="L154">
        <v>21342138.078000005</v>
      </c>
      <c r="M154">
        <v>21342138.078000005</v>
      </c>
      <c r="N154">
        <v>0.11040303634246594</v>
      </c>
      <c r="O154">
        <v>3687335383.4443517</v>
      </c>
      <c r="P154">
        <v>3687335383.4443517</v>
      </c>
      <c r="Q154">
        <v>0</v>
      </c>
      <c r="R154">
        <v>0</v>
      </c>
      <c r="S154">
        <v>0</v>
      </c>
      <c r="T154" t="e">
        <v>#DIV/0!</v>
      </c>
      <c r="U154" t="e">
        <v>#DIV/0!</v>
      </c>
      <c r="V154" t="e">
        <v>#DIV/0!</v>
      </c>
      <c r="W154">
        <v>0</v>
      </c>
    </row>
    <row r="155" spans="1:23" x14ac:dyDescent="0.25">
      <c r="A155" t="s">
        <v>160</v>
      </c>
      <c r="B155" t="s">
        <v>421</v>
      </c>
      <c r="C155" t="s">
        <v>274</v>
      </c>
      <c r="D155" t="s">
        <v>253</v>
      </c>
      <c r="F155">
        <v>38183683</v>
      </c>
      <c r="G155">
        <v>37447642</v>
      </c>
      <c r="H155" t="s">
        <v>254</v>
      </c>
      <c r="I155">
        <v>1.1004620318530163</v>
      </c>
      <c r="J155" t="e">
        <v>#VALUE!</v>
      </c>
      <c r="K155">
        <v>100</v>
      </c>
      <c r="L155">
        <v>0</v>
      </c>
      <c r="M155">
        <v>0</v>
      </c>
      <c r="N155">
        <v>0</v>
      </c>
      <c r="O155" t="e">
        <v>#VALUE!</v>
      </c>
      <c r="P155">
        <v>0</v>
      </c>
      <c r="Q155">
        <v>667363048.4528904</v>
      </c>
      <c r="R155">
        <v>667363048.4528904</v>
      </c>
      <c r="S155">
        <v>10010445726.793356</v>
      </c>
      <c r="T155" t="e">
        <v>#VALUE!</v>
      </c>
      <c r="U155" t="e">
        <v>#VALUE!</v>
      </c>
      <c r="V155" t="e">
        <v>#VALUE!</v>
      </c>
      <c r="W155">
        <v>0</v>
      </c>
    </row>
    <row r="156" spans="1:23" x14ac:dyDescent="0.25">
      <c r="A156" t="s">
        <v>161</v>
      </c>
      <c r="B156" t="s">
        <v>422</v>
      </c>
      <c r="C156" t="s">
        <v>274</v>
      </c>
      <c r="D156" t="s">
        <v>253</v>
      </c>
      <c r="F156">
        <v>10573100</v>
      </c>
      <c r="G156">
        <v>10432816</v>
      </c>
      <c r="H156" t="s">
        <v>254</v>
      </c>
      <c r="I156">
        <v>1.1004620318530163</v>
      </c>
      <c r="J156" t="e">
        <v>#VALUE!</v>
      </c>
      <c r="K156">
        <v>100</v>
      </c>
      <c r="L156">
        <v>0</v>
      </c>
      <c r="M156">
        <v>0</v>
      </c>
      <c r="N156">
        <v>0</v>
      </c>
      <c r="O156" t="e">
        <v>#VALUE!</v>
      </c>
      <c r="P156">
        <v>0</v>
      </c>
      <c r="Q156">
        <v>0</v>
      </c>
      <c r="R156">
        <v>0</v>
      </c>
      <c r="S156">
        <v>0</v>
      </c>
      <c r="T156" t="e">
        <v>#VALUE!</v>
      </c>
      <c r="U156" t="e">
        <v>#VALUE!</v>
      </c>
      <c r="V156" t="e">
        <v>#VALUE!</v>
      </c>
      <c r="W156">
        <v>0</v>
      </c>
    </row>
    <row r="157" spans="1:23" x14ac:dyDescent="0.25">
      <c r="A157" t="s">
        <v>162</v>
      </c>
      <c r="B157" t="s">
        <v>423</v>
      </c>
      <c r="C157" t="s">
        <v>261</v>
      </c>
      <c r="D157" t="s">
        <v>266</v>
      </c>
      <c r="F157">
        <v>3721208</v>
      </c>
      <c r="G157">
        <v>3703707</v>
      </c>
      <c r="H157">
        <v>326.89002158513563</v>
      </c>
      <c r="I157">
        <v>1.1004620318530163</v>
      </c>
      <c r="J157">
        <v>359.73005734605471</v>
      </c>
      <c r="K157">
        <v>88.229380000000006</v>
      </c>
      <c r="L157">
        <v>435949.27688339993</v>
      </c>
      <c r="M157">
        <v>435949.27688339993</v>
      </c>
      <c r="N157">
        <v>2.7075295212977562E-2</v>
      </c>
      <c r="O157">
        <v>156824058.37323654</v>
      </c>
      <c r="P157">
        <v>156824058.37323654</v>
      </c>
      <c r="Q157" t="e">
        <v>#N/A</v>
      </c>
      <c r="R157" t="e">
        <v>#N/A</v>
      </c>
      <c r="S157" t="e">
        <v>#N/A</v>
      </c>
      <c r="T157" t="e">
        <v>#N/A</v>
      </c>
      <c r="U157" t="e">
        <v>#N/A</v>
      </c>
      <c r="V157" t="e">
        <v>#N/A</v>
      </c>
      <c r="W157" t="e">
        <v>#N/A</v>
      </c>
    </row>
    <row r="158" spans="1:23" x14ac:dyDescent="0.25">
      <c r="A158" t="s">
        <v>163</v>
      </c>
      <c r="B158" t="s">
        <v>424</v>
      </c>
      <c r="C158" t="s">
        <v>261</v>
      </c>
      <c r="D158" t="s">
        <v>256</v>
      </c>
      <c r="E158" t="s">
        <v>533</v>
      </c>
      <c r="F158">
        <v>1749713</v>
      </c>
      <c r="G158">
        <v>2760329</v>
      </c>
      <c r="H158">
        <v>157</v>
      </c>
      <c r="I158">
        <v>1.1004620318530163</v>
      </c>
      <c r="J158">
        <v>172.77253900092356</v>
      </c>
      <c r="K158">
        <v>94.135270000000006</v>
      </c>
      <c r="L158">
        <v>161885.84296169988</v>
      </c>
      <c r="M158">
        <v>161885.84296169988</v>
      </c>
      <c r="N158">
        <v>5.8613944938892791E-2</v>
      </c>
      <c r="O158">
        <v>27969428.116797678</v>
      </c>
      <c r="P158">
        <v>27969428.116797678</v>
      </c>
      <c r="Q158">
        <v>4366766495.0296669</v>
      </c>
      <c r="R158">
        <v>4366766495.0296669</v>
      </c>
      <c r="S158">
        <v>65501497425.445007</v>
      </c>
      <c r="T158">
        <v>4.270044077791197E-4</v>
      </c>
      <c r="U158">
        <v>1.4233480259303989E-4</v>
      </c>
      <c r="V158">
        <v>1.2810132233373589E-3</v>
      </c>
      <c r="W158">
        <v>0</v>
      </c>
    </row>
    <row r="159" spans="1:23" x14ac:dyDescent="0.25">
      <c r="A159" t="s">
        <v>164</v>
      </c>
      <c r="B159" t="s">
        <v>425</v>
      </c>
      <c r="C159" t="s">
        <v>252</v>
      </c>
      <c r="D159" t="s">
        <v>253</v>
      </c>
      <c r="F159">
        <v>20246871</v>
      </c>
      <c r="G159">
        <v>20232088</v>
      </c>
      <c r="H159" t="s">
        <v>254</v>
      </c>
      <c r="I159">
        <v>1.1004620318530163</v>
      </c>
      <c r="J159" t="e">
        <v>#VALUE!</v>
      </c>
      <c r="K159">
        <v>100</v>
      </c>
      <c r="L159">
        <v>0</v>
      </c>
      <c r="M159">
        <v>0</v>
      </c>
      <c r="N159">
        <v>0</v>
      </c>
      <c r="O159" t="e">
        <v>#VALUE!</v>
      </c>
      <c r="P159">
        <v>0</v>
      </c>
      <c r="Q159">
        <v>0</v>
      </c>
      <c r="R159">
        <v>0</v>
      </c>
      <c r="S159">
        <v>0</v>
      </c>
      <c r="T159" t="e">
        <v>#VALUE!</v>
      </c>
      <c r="U159" t="e">
        <v>#VALUE!</v>
      </c>
      <c r="V159" t="e">
        <v>#VALUE!</v>
      </c>
      <c r="W159">
        <v>0</v>
      </c>
    </row>
    <row r="160" spans="1:23" x14ac:dyDescent="0.25">
      <c r="A160" t="s">
        <v>165</v>
      </c>
      <c r="B160" t="s">
        <v>426</v>
      </c>
      <c r="C160" t="s">
        <v>261</v>
      </c>
      <c r="D160" t="s">
        <v>253</v>
      </c>
      <c r="F160">
        <v>142389000</v>
      </c>
      <c r="G160">
        <v>133556108</v>
      </c>
      <c r="H160" t="s">
        <v>254</v>
      </c>
      <c r="I160">
        <v>1.1004620318530163</v>
      </c>
      <c r="J160" t="e">
        <v>#VALUE!</v>
      </c>
      <c r="K160">
        <v>100</v>
      </c>
      <c r="L160">
        <v>0</v>
      </c>
      <c r="M160">
        <v>0</v>
      </c>
      <c r="N160">
        <v>0</v>
      </c>
      <c r="O160" t="e">
        <v>#VALUE!</v>
      </c>
      <c r="P160">
        <v>0</v>
      </c>
      <c r="Q160">
        <v>31718255131.240555</v>
      </c>
      <c r="R160">
        <v>31718255131.240555</v>
      </c>
      <c r="S160">
        <v>475773826968.60834</v>
      </c>
      <c r="T160" t="e">
        <v>#VALUE!</v>
      </c>
      <c r="U160" t="e">
        <v>#VALUE!</v>
      </c>
      <c r="V160" t="e">
        <v>#VALUE!</v>
      </c>
      <c r="W160">
        <v>0</v>
      </c>
    </row>
    <row r="161" spans="1:23" x14ac:dyDescent="0.25">
      <c r="A161" t="s">
        <v>166</v>
      </c>
      <c r="B161" t="s">
        <v>427</v>
      </c>
      <c r="C161" t="s">
        <v>248</v>
      </c>
      <c r="D161" t="s">
        <v>263</v>
      </c>
      <c r="F161">
        <v>10836732</v>
      </c>
      <c r="G161">
        <v>17771249</v>
      </c>
      <c r="H161">
        <v>326.89002158513563</v>
      </c>
      <c r="I161">
        <v>1.1004620318530163</v>
      </c>
      <c r="J161">
        <v>359.73005734605471</v>
      </c>
      <c r="K161">
        <v>10.8</v>
      </c>
      <c r="L161">
        <v>15851954.108000001</v>
      </c>
      <c r="M161">
        <v>15851954.108000001</v>
      </c>
      <c r="N161">
        <v>2.7075295212977562E-2</v>
      </c>
      <c r="O161">
        <v>5702424360.3178682</v>
      </c>
      <c r="P161">
        <v>5702424360.3178682</v>
      </c>
      <c r="Q161">
        <v>16525791.878093887</v>
      </c>
      <c r="R161">
        <v>16525791.878093887</v>
      </c>
      <c r="S161">
        <v>247886878.1714083</v>
      </c>
      <c r="T161">
        <v>23.00413963975442</v>
      </c>
      <c r="U161">
        <v>7.6680465465848071</v>
      </c>
      <c r="V161">
        <v>69.012418919263268</v>
      </c>
      <c r="W161">
        <v>0</v>
      </c>
    </row>
    <row r="162" spans="1:23" x14ac:dyDescent="0.25">
      <c r="A162" t="s">
        <v>167</v>
      </c>
      <c r="B162" t="s">
        <v>428</v>
      </c>
      <c r="C162" t="s">
        <v>270</v>
      </c>
      <c r="D162" t="s">
        <v>259</v>
      </c>
      <c r="F162">
        <v>186029</v>
      </c>
      <c r="G162">
        <v>211105</v>
      </c>
      <c r="H162">
        <v>157</v>
      </c>
      <c r="I162">
        <v>1.1004620318530163</v>
      </c>
      <c r="J162">
        <v>172.77253900092356</v>
      </c>
      <c r="K162">
        <v>99.6</v>
      </c>
      <c r="L162">
        <v>844.42000000000075</v>
      </c>
      <c r="M162">
        <v>844.42000000000075</v>
      </c>
      <c r="N162">
        <v>0.11040303634246594</v>
      </c>
      <c r="O162">
        <v>145892.58738315999</v>
      </c>
      <c r="P162">
        <v>145892.58738315999</v>
      </c>
      <c r="Q162">
        <v>0</v>
      </c>
      <c r="R162">
        <v>0</v>
      </c>
      <c r="S162">
        <v>0</v>
      </c>
      <c r="T162" t="e">
        <v>#DIV/0!</v>
      </c>
      <c r="U162" t="e">
        <v>#DIV/0!</v>
      </c>
      <c r="V162" t="e">
        <v>#DIV/0!</v>
      </c>
      <c r="W162">
        <v>0</v>
      </c>
    </row>
    <row r="163" spans="1:23" x14ac:dyDescent="0.25">
      <c r="A163" t="s">
        <v>168</v>
      </c>
      <c r="B163" t="s">
        <v>429</v>
      </c>
      <c r="C163" t="s">
        <v>261</v>
      </c>
      <c r="D163" t="s">
        <v>253</v>
      </c>
      <c r="F163">
        <v>30861</v>
      </c>
      <c r="G163">
        <v>33108</v>
      </c>
      <c r="H163" t="s">
        <v>254</v>
      </c>
      <c r="I163">
        <v>1.1004620318530163</v>
      </c>
      <c r="J163" t="e">
        <v>#VALUE!</v>
      </c>
      <c r="K163">
        <v>100</v>
      </c>
      <c r="L163">
        <v>0</v>
      </c>
      <c r="M163">
        <v>0</v>
      </c>
      <c r="N163">
        <v>0</v>
      </c>
      <c r="O163" t="e">
        <v>#VALUE!</v>
      </c>
      <c r="P163">
        <v>0</v>
      </c>
      <c r="Q163" t="e">
        <v>#N/A</v>
      </c>
      <c r="R163" t="e">
        <v>#N/A</v>
      </c>
      <c r="S163" t="e">
        <v>#N/A</v>
      </c>
      <c r="T163" t="e">
        <v>#VALUE!</v>
      </c>
      <c r="U163" t="e">
        <v>#VALUE!</v>
      </c>
      <c r="V163" t="e">
        <v>#VALUE!</v>
      </c>
      <c r="W163" t="e">
        <v>#N/A</v>
      </c>
    </row>
    <row r="164" spans="1:23" x14ac:dyDescent="0.25">
      <c r="A164" t="s">
        <v>169</v>
      </c>
      <c r="B164" t="s">
        <v>430</v>
      </c>
      <c r="C164" t="s">
        <v>270</v>
      </c>
      <c r="D164" t="s">
        <v>263</v>
      </c>
      <c r="F164">
        <v>178228</v>
      </c>
      <c r="G164">
        <v>278192</v>
      </c>
      <c r="H164">
        <v>326.89002158513563</v>
      </c>
      <c r="I164">
        <v>1.1004620318530163</v>
      </c>
      <c r="J164">
        <v>359.73005734605471</v>
      </c>
      <c r="K164">
        <v>56.9</v>
      </c>
      <c r="L164">
        <v>119900.75200000001</v>
      </c>
      <c r="M164">
        <v>119900.75200000001</v>
      </c>
      <c r="N164">
        <v>2.7075295212977562E-2</v>
      </c>
      <c r="O164">
        <v>43131904.392795086</v>
      </c>
      <c r="P164">
        <v>43131904.392795086</v>
      </c>
      <c r="Q164">
        <v>663425.12471918564</v>
      </c>
      <c r="R164">
        <v>663425.12471918564</v>
      </c>
      <c r="S164">
        <v>9951376.8707877845</v>
      </c>
      <c r="T164">
        <v>4.3342649919538845</v>
      </c>
      <c r="U164">
        <v>1.4447549973179614</v>
      </c>
      <c r="V164">
        <v>13.002794975861653</v>
      </c>
      <c r="W164">
        <v>0</v>
      </c>
    </row>
    <row r="165" spans="1:23" x14ac:dyDescent="0.25">
      <c r="A165" t="s">
        <v>170</v>
      </c>
      <c r="B165" t="s">
        <v>431</v>
      </c>
      <c r="C165" t="s">
        <v>261</v>
      </c>
      <c r="D165" t="s">
        <v>256</v>
      </c>
      <c r="E165" t="s">
        <v>533</v>
      </c>
      <c r="F165">
        <v>27258387</v>
      </c>
      <c r="G165">
        <v>35634201</v>
      </c>
      <c r="H165">
        <v>157</v>
      </c>
      <c r="I165">
        <v>1.1004620318530163</v>
      </c>
      <c r="J165">
        <v>172.77253900092356</v>
      </c>
      <c r="K165">
        <v>94.135270000000006</v>
      </c>
      <c r="L165">
        <v>2089849.6763072985</v>
      </c>
      <c r="M165">
        <v>2089849.6763072985</v>
      </c>
      <c r="N165">
        <v>5.8613944938892791E-2</v>
      </c>
      <c r="O165">
        <v>361068634.70587021</v>
      </c>
      <c r="P165">
        <v>361068634.70587021</v>
      </c>
      <c r="Q165">
        <v>52365059786.666672</v>
      </c>
      <c r="R165">
        <v>52365059786.666672</v>
      </c>
      <c r="S165">
        <v>785475896800.00012</v>
      </c>
      <c r="T165">
        <v>4.5968136791574451E-4</v>
      </c>
      <c r="U165">
        <v>1.532271226385815E-4</v>
      </c>
      <c r="V165">
        <v>1.3790441037472335E-3</v>
      </c>
      <c r="W165">
        <v>0</v>
      </c>
    </row>
    <row r="166" spans="1:23" x14ac:dyDescent="0.25">
      <c r="A166" t="s">
        <v>171</v>
      </c>
      <c r="B166" t="s">
        <v>432</v>
      </c>
      <c r="C166" t="s">
        <v>270</v>
      </c>
      <c r="D166" t="s">
        <v>263</v>
      </c>
      <c r="F166">
        <v>12950564</v>
      </c>
      <c r="G166">
        <v>21855703</v>
      </c>
      <c r="H166">
        <v>326.89002158513563</v>
      </c>
      <c r="I166">
        <v>1.1004620318530163</v>
      </c>
      <c r="J166">
        <v>359.73005734605471</v>
      </c>
      <c r="K166">
        <v>56.5</v>
      </c>
      <c r="L166">
        <v>9507230.8050000016</v>
      </c>
      <c r="M166">
        <v>9507230.8050000016</v>
      </c>
      <c r="N166">
        <v>2.7075295212977562E-2</v>
      </c>
      <c r="O166">
        <v>3420036682.6848283</v>
      </c>
      <c r="P166">
        <v>3420036682.6848283</v>
      </c>
      <c r="Q166">
        <v>292272866.56956404</v>
      </c>
      <c r="R166">
        <v>292272866.56956404</v>
      </c>
      <c r="S166">
        <v>4384092998.5434608</v>
      </c>
      <c r="T166">
        <v>0.78010130802906696</v>
      </c>
      <c r="U166">
        <v>0.2600337693430223</v>
      </c>
      <c r="V166">
        <v>2.340303924087201</v>
      </c>
      <c r="W166">
        <v>0</v>
      </c>
    </row>
    <row r="167" spans="1:23" x14ac:dyDescent="0.25">
      <c r="A167" t="s">
        <v>172</v>
      </c>
      <c r="B167" t="s">
        <v>433</v>
      </c>
      <c r="C167" t="s">
        <v>252</v>
      </c>
      <c r="D167" t="s">
        <v>253</v>
      </c>
      <c r="F167">
        <v>7291436</v>
      </c>
      <c r="G167">
        <v>8582256</v>
      </c>
      <c r="H167" t="s">
        <v>254</v>
      </c>
      <c r="I167">
        <v>1.1004620318530163</v>
      </c>
      <c r="J167" t="e">
        <v>#VALUE!</v>
      </c>
      <c r="K167">
        <v>100</v>
      </c>
      <c r="L167">
        <v>0</v>
      </c>
      <c r="M167">
        <v>0</v>
      </c>
      <c r="N167">
        <v>0</v>
      </c>
      <c r="O167" t="e">
        <v>#VALUE!</v>
      </c>
      <c r="P167">
        <v>0</v>
      </c>
      <c r="Q167">
        <v>0</v>
      </c>
      <c r="R167">
        <v>0</v>
      </c>
      <c r="S167">
        <v>0</v>
      </c>
      <c r="T167" t="e">
        <v>#VALUE!</v>
      </c>
      <c r="U167" t="e">
        <v>#VALUE!</v>
      </c>
      <c r="V167" t="e">
        <v>#VALUE!</v>
      </c>
      <c r="W167">
        <v>0</v>
      </c>
    </row>
    <row r="168" spans="1:23" x14ac:dyDescent="0.25">
      <c r="A168" t="s">
        <v>173</v>
      </c>
      <c r="B168" t="s">
        <v>434</v>
      </c>
      <c r="C168" t="s">
        <v>252</v>
      </c>
      <c r="D168" t="s">
        <v>263</v>
      </c>
      <c r="F168">
        <v>89770</v>
      </c>
      <c r="G168">
        <v>98416</v>
      </c>
      <c r="H168">
        <v>326.89002158513563</v>
      </c>
      <c r="I168">
        <v>1.1004620318530163</v>
      </c>
      <c r="J168">
        <v>359.73005734605471</v>
      </c>
      <c r="K168">
        <v>29.145389999999999</v>
      </c>
      <c r="L168">
        <v>69732.272977599991</v>
      </c>
      <c r="M168">
        <v>69732.272977599991</v>
      </c>
      <c r="N168">
        <v>2.7075295212977562E-2</v>
      </c>
      <c r="O168">
        <v>25084794.557102785</v>
      </c>
      <c r="P168">
        <v>25084794.557102785</v>
      </c>
      <c r="Q168">
        <v>0</v>
      </c>
      <c r="R168">
        <v>0</v>
      </c>
      <c r="S168">
        <v>0</v>
      </c>
      <c r="T168" t="e">
        <v>#DIV/0!</v>
      </c>
      <c r="U168" t="e">
        <v>#DIV/0!</v>
      </c>
      <c r="V168" t="e">
        <v>#DIV/0!</v>
      </c>
      <c r="W168">
        <v>0</v>
      </c>
    </row>
    <row r="169" spans="1:23" x14ac:dyDescent="0.25">
      <c r="A169" t="s">
        <v>174</v>
      </c>
      <c r="B169" t="s">
        <v>435</v>
      </c>
      <c r="C169" t="s">
        <v>248</v>
      </c>
      <c r="D169" t="s">
        <v>263</v>
      </c>
      <c r="F169">
        <v>5751976</v>
      </c>
      <c r="G169">
        <v>8057580</v>
      </c>
      <c r="H169">
        <v>326.89002158513563</v>
      </c>
      <c r="I169">
        <v>1.1004620318530163</v>
      </c>
      <c r="J169">
        <v>359.73005734605471</v>
      </c>
      <c r="K169">
        <v>12.1</v>
      </c>
      <c r="L169">
        <v>7082612.8200000003</v>
      </c>
      <c r="M169">
        <v>7082612.8200000003</v>
      </c>
      <c r="N169">
        <v>2.7075295212977562E-2</v>
      </c>
      <c r="O169">
        <v>2547828715.8985023</v>
      </c>
      <c r="P169">
        <v>2547828715.8985023</v>
      </c>
      <c r="Q169">
        <v>0</v>
      </c>
      <c r="R169">
        <v>0</v>
      </c>
      <c r="S169">
        <v>0</v>
      </c>
      <c r="T169" t="e">
        <v>#DIV/0!</v>
      </c>
      <c r="U169" t="e">
        <v>#DIV/0!</v>
      </c>
      <c r="V169" t="e">
        <v>#DIV/0!</v>
      </c>
      <c r="W169">
        <v>0</v>
      </c>
    </row>
    <row r="170" spans="1:23" x14ac:dyDescent="0.25">
      <c r="A170" t="s">
        <v>175</v>
      </c>
      <c r="B170" t="s">
        <v>436</v>
      </c>
      <c r="C170" t="s">
        <v>261</v>
      </c>
      <c r="D170" t="s">
        <v>259</v>
      </c>
      <c r="F170">
        <v>5076700</v>
      </c>
      <c r="G170">
        <v>6577884</v>
      </c>
      <c r="H170">
        <v>157</v>
      </c>
      <c r="I170">
        <v>1.1004620318530163</v>
      </c>
      <c r="J170">
        <v>172.77253900092356</v>
      </c>
      <c r="K170">
        <v>72.598820000000003</v>
      </c>
      <c r="L170">
        <v>1802417.8350311995</v>
      </c>
      <c r="M170">
        <v>1802417.8350311995</v>
      </c>
      <c r="N170">
        <v>0.11040303634246594</v>
      </c>
      <c r="O170">
        <v>311408305.69888812</v>
      </c>
      <c r="P170">
        <v>311408305.69888812</v>
      </c>
      <c r="Q170">
        <v>0</v>
      </c>
      <c r="R170">
        <v>0</v>
      </c>
      <c r="S170">
        <v>0</v>
      </c>
      <c r="T170" t="e">
        <v>#DIV/0!</v>
      </c>
      <c r="U170" t="e">
        <v>#DIV/0!</v>
      </c>
      <c r="V170" t="e">
        <v>#DIV/0!</v>
      </c>
      <c r="W170">
        <v>0</v>
      </c>
    </row>
    <row r="171" spans="1:23" x14ac:dyDescent="0.25">
      <c r="A171" t="s">
        <v>176</v>
      </c>
      <c r="B171" t="s">
        <v>437</v>
      </c>
      <c r="C171" t="s">
        <v>261</v>
      </c>
      <c r="D171" t="s">
        <v>266</v>
      </c>
      <c r="F171">
        <v>37850</v>
      </c>
      <c r="G171">
        <v>56791</v>
      </c>
      <c r="H171">
        <v>326.89002158513563</v>
      </c>
      <c r="I171">
        <v>1.1004620318530163</v>
      </c>
      <c r="J171">
        <v>359.73005734605471</v>
      </c>
      <c r="K171" t="s">
        <v>254</v>
      </c>
      <c r="L171" t="e">
        <v>#VALUE!</v>
      </c>
      <c r="M171">
        <v>0</v>
      </c>
      <c r="N171">
        <v>2.7075295212977562E-2</v>
      </c>
      <c r="O171" t="e">
        <v>#VALUE!</v>
      </c>
      <c r="P171">
        <v>0</v>
      </c>
      <c r="Q171" t="e">
        <v>#N/A</v>
      </c>
      <c r="R171" t="e">
        <v>#N/A</v>
      </c>
      <c r="S171" t="e">
        <v>#N/A</v>
      </c>
      <c r="T171" t="e">
        <v>#VALUE!</v>
      </c>
      <c r="U171" t="e">
        <v>#VALUE!</v>
      </c>
      <c r="V171" t="e">
        <v>#VALUE!</v>
      </c>
      <c r="W171" t="e">
        <v>#N/A</v>
      </c>
    </row>
    <row r="172" spans="1:23" x14ac:dyDescent="0.25">
      <c r="A172" t="s">
        <v>177</v>
      </c>
      <c r="B172" t="s">
        <v>438</v>
      </c>
      <c r="C172" t="s">
        <v>274</v>
      </c>
      <c r="D172" t="s">
        <v>253</v>
      </c>
      <c r="F172">
        <v>5391428</v>
      </c>
      <c r="G172">
        <v>5395535</v>
      </c>
      <c r="H172" t="s">
        <v>254</v>
      </c>
      <c r="I172">
        <v>1.1004620318530163</v>
      </c>
      <c r="J172" t="e">
        <v>#VALUE!</v>
      </c>
      <c r="K172">
        <v>100</v>
      </c>
      <c r="L172">
        <v>0</v>
      </c>
      <c r="M172">
        <v>0</v>
      </c>
      <c r="N172">
        <v>0</v>
      </c>
      <c r="O172" t="e">
        <v>#VALUE!</v>
      </c>
      <c r="P172">
        <v>0</v>
      </c>
      <c r="Q172">
        <v>8901191.9205298014</v>
      </c>
      <c r="R172">
        <v>8901191.9205298014</v>
      </c>
      <c r="S172">
        <v>133517878.80794702</v>
      </c>
      <c r="T172" t="e">
        <v>#VALUE!</v>
      </c>
      <c r="U172" t="e">
        <v>#VALUE!</v>
      </c>
      <c r="V172" t="e">
        <v>#VALUE!</v>
      </c>
      <c r="W172">
        <v>0</v>
      </c>
    </row>
    <row r="173" spans="1:23" x14ac:dyDescent="0.25">
      <c r="A173" t="s">
        <v>178</v>
      </c>
      <c r="B173" t="s">
        <v>439</v>
      </c>
      <c r="C173" t="s">
        <v>274</v>
      </c>
      <c r="D173" t="s">
        <v>253</v>
      </c>
      <c r="F173">
        <v>2048583</v>
      </c>
      <c r="G173">
        <v>2086065.9999999998</v>
      </c>
      <c r="H173" t="s">
        <v>254</v>
      </c>
      <c r="I173">
        <v>1.1004620318530163</v>
      </c>
      <c r="J173" t="e">
        <v>#VALUE!</v>
      </c>
      <c r="K173">
        <v>100</v>
      </c>
      <c r="L173">
        <v>0</v>
      </c>
      <c r="M173">
        <v>0</v>
      </c>
      <c r="N173">
        <v>0</v>
      </c>
      <c r="O173" t="e">
        <v>#VALUE!</v>
      </c>
      <c r="P173">
        <v>0</v>
      </c>
      <c r="Q173">
        <v>9594597.7483443711</v>
      </c>
      <c r="R173">
        <v>9594597.7483443711</v>
      </c>
      <c r="S173">
        <v>143918966.22516558</v>
      </c>
      <c r="T173" t="e">
        <v>#VALUE!</v>
      </c>
      <c r="U173" t="e">
        <v>#VALUE!</v>
      </c>
      <c r="V173" t="e">
        <v>#VALUE!</v>
      </c>
      <c r="W173">
        <v>0</v>
      </c>
    </row>
    <row r="174" spans="1:23" x14ac:dyDescent="0.25">
      <c r="A174" t="s">
        <v>179</v>
      </c>
      <c r="B174" t="s">
        <v>440</v>
      </c>
      <c r="C174" t="s">
        <v>270</v>
      </c>
      <c r="D174" t="s">
        <v>259</v>
      </c>
      <c r="F174">
        <v>526447</v>
      </c>
      <c r="G174">
        <v>764146</v>
      </c>
      <c r="H174">
        <v>157</v>
      </c>
      <c r="I174">
        <v>1.1004620318530163</v>
      </c>
      <c r="J174">
        <v>172.77253900092356</v>
      </c>
      <c r="K174">
        <v>19.244150000000001</v>
      </c>
      <c r="L174">
        <v>617092.597541</v>
      </c>
      <c r="M174">
        <v>617092.597541</v>
      </c>
      <c r="N174">
        <v>0.11040303634246594</v>
      </c>
      <c r="O174">
        <v>106616654.87583365</v>
      </c>
      <c r="P174">
        <v>106616654.87583365</v>
      </c>
      <c r="Q174">
        <v>0</v>
      </c>
      <c r="R174">
        <v>0</v>
      </c>
      <c r="S174">
        <v>0</v>
      </c>
      <c r="T174" t="e">
        <v>#DIV/0!</v>
      </c>
      <c r="U174" t="e">
        <v>#DIV/0!</v>
      </c>
      <c r="V174" t="e">
        <v>#DIV/0!</v>
      </c>
      <c r="W174">
        <v>0</v>
      </c>
    </row>
    <row r="175" spans="1:23" x14ac:dyDescent="0.25">
      <c r="A175" t="s">
        <v>180</v>
      </c>
      <c r="B175" t="s">
        <v>441</v>
      </c>
      <c r="C175" t="s">
        <v>248</v>
      </c>
      <c r="D175" t="s">
        <v>263</v>
      </c>
      <c r="F175">
        <v>9636173</v>
      </c>
      <c r="G175">
        <v>16880129</v>
      </c>
      <c r="H175">
        <v>326.89002158513563</v>
      </c>
      <c r="I175">
        <v>1.1004620318530163</v>
      </c>
      <c r="J175">
        <v>359.73005734605471</v>
      </c>
      <c r="K175">
        <v>29.145389999999999</v>
      </c>
      <c r="L175">
        <v>11960349.570446899</v>
      </c>
      <c r="M175">
        <v>11960349.570446899</v>
      </c>
      <c r="N175">
        <v>2.7075295212977562E-2</v>
      </c>
      <c r="O175">
        <v>4302497236.8557234</v>
      </c>
      <c r="P175">
        <v>4302497236.8557234</v>
      </c>
      <c r="Q175" t="e">
        <v>#N/A</v>
      </c>
      <c r="R175" t="e">
        <v>#N/A</v>
      </c>
      <c r="S175" t="e">
        <v>#N/A</v>
      </c>
      <c r="T175" t="e">
        <v>#N/A</v>
      </c>
      <c r="U175" t="e">
        <v>#N/A</v>
      </c>
      <c r="V175" t="e">
        <v>#N/A</v>
      </c>
      <c r="W175" t="e">
        <v>#N/A</v>
      </c>
    </row>
    <row r="176" spans="1:23" x14ac:dyDescent="0.25">
      <c r="A176" t="s">
        <v>181</v>
      </c>
      <c r="B176" t="s">
        <v>442</v>
      </c>
      <c r="C176" t="s">
        <v>252</v>
      </c>
      <c r="D176" t="s">
        <v>263</v>
      </c>
      <c r="F176">
        <v>50895698</v>
      </c>
      <c r="G176">
        <v>58095501</v>
      </c>
      <c r="H176">
        <v>326.89002158513563</v>
      </c>
      <c r="I176">
        <v>1.1004620318530163</v>
      </c>
      <c r="J176">
        <v>359.73005734605471</v>
      </c>
      <c r="K176">
        <v>82.7</v>
      </c>
      <c r="L176">
        <v>10050521.672999997</v>
      </c>
      <c r="M176">
        <v>10050521.672999997</v>
      </c>
      <c r="N176">
        <v>2.7075295212977562E-2</v>
      </c>
      <c r="O176">
        <v>3615474737.7860546</v>
      </c>
      <c r="P176">
        <v>3615474737.7860546</v>
      </c>
      <c r="Q176">
        <v>2045167224.7404675</v>
      </c>
      <c r="R176">
        <v>2045167224.7404675</v>
      </c>
      <c r="S176">
        <v>30677508371.107014</v>
      </c>
      <c r="T176">
        <v>0.11785424989700975</v>
      </c>
      <c r="U176">
        <v>3.9284749965669913E-2</v>
      </c>
      <c r="V176">
        <v>0.35356274969102924</v>
      </c>
      <c r="W176">
        <v>0</v>
      </c>
    </row>
    <row r="177" spans="1:23" x14ac:dyDescent="0.25">
      <c r="A177" t="s">
        <v>182</v>
      </c>
      <c r="B177" t="s">
        <v>443</v>
      </c>
      <c r="C177" t="s">
        <v>248</v>
      </c>
      <c r="D177" t="s">
        <v>263</v>
      </c>
      <c r="F177">
        <v>9940929</v>
      </c>
      <c r="G177">
        <v>17296842</v>
      </c>
      <c r="H177">
        <v>326.89002158513563</v>
      </c>
      <c r="I177">
        <v>1.1004620318530163</v>
      </c>
      <c r="J177">
        <v>359.73005734605471</v>
      </c>
      <c r="K177">
        <v>1.5</v>
      </c>
      <c r="L177">
        <v>17037389.370000001</v>
      </c>
      <c r="M177">
        <v>17037389.370000001</v>
      </c>
      <c r="N177">
        <v>2.7075295212977562E-2</v>
      </c>
      <c r="O177">
        <v>6128861055.0971632</v>
      </c>
      <c r="P177">
        <v>6128861055.0971632</v>
      </c>
      <c r="Q177">
        <v>899159512.99213707</v>
      </c>
      <c r="R177">
        <v>899159512.99213707</v>
      </c>
      <c r="S177">
        <v>13487392694.882055</v>
      </c>
      <c r="T177">
        <v>0.45441407347936341</v>
      </c>
      <c r="U177">
        <v>0.15147135782645446</v>
      </c>
      <c r="V177">
        <v>1.3632422204380901</v>
      </c>
      <c r="W177">
        <v>0</v>
      </c>
    </row>
    <row r="178" spans="1:23" x14ac:dyDescent="0.25">
      <c r="A178" t="s">
        <v>183</v>
      </c>
      <c r="B178" t="s">
        <v>444</v>
      </c>
      <c r="C178" t="s">
        <v>274</v>
      </c>
      <c r="D178" t="s">
        <v>253</v>
      </c>
      <c r="F178">
        <v>46576897</v>
      </c>
      <c r="G178">
        <v>48235492</v>
      </c>
      <c r="H178" t="s">
        <v>254</v>
      </c>
      <c r="I178">
        <v>1.1004620318530163</v>
      </c>
      <c r="J178" t="e">
        <v>#VALUE!</v>
      </c>
      <c r="K178">
        <v>100</v>
      </c>
      <c r="L178">
        <v>0</v>
      </c>
      <c r="M178">
        <v>0</v>
      </c>
      <c r="N178">
        <v>0</v>
      </c>
      <c r="O178" t="e">
        <v>#VALUE!</v>
      </c>
      <c r="P178">
        <v>0</v>
      </c>
      <c r="Q178">
        <v>429476283.69067699</v>
      </c>
      <c r="R178">
        <v>429476283.69067699</v>
      </c>
      <c r="S178">
        <v>6442144255.3601551</v>
      </c>
      <c r="T178" t="e">
        <v>#VALUE!</v>
      </c>
      <c r="U178" t="e">
        <v>#VALUE!</v>
      </c>
      <c r="V178" t="e">
        <v>#VALUE!</v>
      </c>
      <c r="W178">
        <v>0</v>
      </c>
    </row>
    <row r="179" spans="1:23" x14ac:dyDescent="0.25">
      <c r="A179" t="s">
        <v>184</v>
      </c>
      <c r="B179" t="s">
        <v>445</v>
      </c>
      <c r="C179" t="s">
        <v>270</v>
      </c>
      <c r="D179" t="s">
        <v>249</v>
      </c>
      <c r="F179">
        <v>20653000</v>
      </c>
      <c r="G179">
        <v>23271183</v>
      </c>
      <c r="H179">
        <v>64</v>
      </c>
      <c r="I179">
        <v>1.1004620318530163</v>
      </c>
      <c r="J179">
        <v>70.429570038593042</v>
      </c>
      <c r="K179">
        <v>85.1</v>
      </c>
      <c r="L179">
        <v>3467406.2670000005</v>
      </c>
      <c r="M179">
        <v>3467406.2670000005</v>
      </c>
      <c r="N179">
        <v>5.8613944938892791E-2</v>
      </c>
      <c r="O179">
        <v>244207932.53393298</v>
      </c>
      <c r="P179">
        <v>244207932.53393298</v>
      </c>
      <c r="Q179">
        <v>807950603.21952939</v>
      </c>
      <c r="R179">
        <v>807950603.21952939</v>
      </c>
      <c r="S179">
        <v>12119259048.29294</v>
      </c>
      <c r="T179">
        <v>2.0150401238294424E-2</v>
      </c>
      <c r="U179">
        <v>6.7168004127648078E-3</v>
      </c>
      <c r="V179">
        <v>6.045120371488328E-2</v>
      </c>
      <c r="W179">
        <v>0</v>
      </c>
    </row>
    <row r="180" spans="1:23" x14ac:dyDescent="0.25">
      <c r="A180" t="s">
        <v>185</v>
      </c>
      <c r="B180" t="s">
        <v>446</v>
      </c>
      <c r="C180" t="s">
        <v>261</v>
      </c>
      <c r="D180" t="s">
        <v>266</v>
      </c>
      <c r="F180">
        <v>52352</v>
      </c>
      <c r="G180">
        <v>62581</v>
      </c>
      <c r="H180">
        <v>326.89002158513563</v>
      </c>
      <c r="I180">
        <v>1.1004620318530163</v>
      </c>
      <c r="J180">
        <v>359.73005734605471</v>
      </c>
      <c r="K180">
        <v>88.229380000000006</v>
      </c>
      <c r="L180">
        <v>7366.1717021999993</v>
      </c>
      <c r="M180">
        <v>7366.1717021999993</v>
      </c>
      <c r="N180">
        <v>2.7075295212977562E-2</v>
      </c>
      <c r="O180">
        <v>2649833.368853291</v>
      </c>
      <c r="P180">
        <v>2649833.368853291</v>
      </c>
      <c r="Q180">
        <v>1384914.8148148148</v>
      </c>
      <c r="R180">
        <v>1384914.8148148148</v>
      </c>
      <c r="S180">
        <v>20773722.222222224</v>
      </c>
      <c r="T180">
        <v>0.12755698475734364</v>
      </c>
      <c r="U180">
        <v>4.2518994919114546E-2</v>
      </c>
      <c r="V180">
        <v>0.38267095427203091</v>
      </c>
      <c r="W180">
        <v>0</v>
      </c>
    </row>
    <row r="181" spans="1:23" x14ac:dyDescent="0.25">
      <c r="A181" t="s">
        <v>186</v>
      </c>
      <c r="B181" t="s">
        <v>447</v>
      </c>
      <c r="C181" t="s">
        <v>252</v>
      </c>
      <c r="D181" t="s">
        <v>266</v>
      </c>
      <c r="F181">
        <v>177397</v>
      </c>
      <c r="G181">
        <v>201817</v>
      </c>
      <c r="H181">
        <v>326.89002158513563</v>
      </c>
      <c r="I181">
        <v>1.1004620318530163</v>
      </c>
      <c r="J181">
        <v>359.73005734605471</v>
      </c>
      <c r="K181">
        <v>88.229380000000006</v>
      </c>
      <c r="L181">
        <v>23755.112165399998</v>
      </c>
      <c r="M181">
        <v>23755.112165399998</v>
      </c>
      <c r="N181">
        <v>2.7075295212977562E-2</v>
      </c>
      <c r="O181">
        <v>8545427.8615213037</v>
      </c>
      <c r="P181">
        <v>8545427.8615213037</v>
      </c>
      <c r="Q181">
        <v>2364165.0740740737</v>
      </c>
      <c r="R181">
        <v>2364165.0740740737</v>
      </c>
      <c r="S181">
        <v>35462476.111111104</v>
      </c>
      <c r="T181">
        <v>0.24097098676208484</v>
      </c>
      <c r="U181">
        <v>8.0323662254028275E-2</v>
      </c>
      <c r="V181">
        <v>0.72291296028625451</v>
      </c>
      <c r="W181">
        <v>0</v>
      </c>
    </row>
    <row r="182" spans="1:23" x14ac:dyDescent="0.25">
      <c r="A182" t="s">
        <v>187</v>
      </c>
      <c r="B182" t="s">
        <v>448</v>
      </c>
      <c r="C182" t="s">
        <v>261</v>
      </c>
      <c r="D182" t="s">
        <v>266</v>
      </c>
      <c r="F182">
        <v>30235</v>
      </c>
      <c r="G182" t="s">
        <v>254</v>
      </c>
      <c r="H182">
        <v>326.89002158513563</v>
      </c>
      <c r="I182">
        <v>1.1004620318530163</v>
      </c>
      <c r="J182">
        <v>359.73005734605471</v>
      </c>
      <c r="K182">
        <v>88.229380000000006</v>
      </c>
      <c r="L182" t="e">
        <v>#VALUE!</v>
      </c>
      <c r="M182">
        <v>0</v>
      </c>
      <c r="N182">
        <v>2.7075295212977562E-2</v>
      </c>
      <c r="O182" t="e">
        <v>#VALUE!</v>
      </c>
      <c r="P182">
        <v>0</v>
      </c>
      <c r="Q182" t="e">
        <v>#N/A</v>
      </c>
      <c r="R182" t="e">
        <v>#N/A</v>
      </c>
      <c r="S182" t="e">
        <v>#N/A</v>
      </c>
      <c r="T182" t="e">
        <v>#VALUE!</v>
      </c>
      <c r="U182" t="e">
        <v>#VALUE!</v>
      </c>
      <c r="V182" t="e">
        <v>#VALUE!</v>
      </c>
      <c r="W182" t="e">
        <v>#N/A</v>
      </c>
    </row>
    <row r="183" spans="1:23" x14ac:dyDescent="0.25">
      <c r="A183" t="s">
        <v>188</v>
      </c>
      <c r="B183" t="s">
        <v>449</v>
      </c>
      <c r="C183" t="s">
        <v>252</v>
      </c>
      <c r="D183" t="s">
        <v>266</v>
      </c>
      <c r="F183">
        <v>109316</v>
      </c>
      <c r="G183">
        <v>110012</v>
      </c>
      <c r="H183">
        <v>326.89002158513563</v>
      </c>
      <c r="I183">
        <v>1.1004620318530163</v>
      </c>
      <c r="J183">
        <v>359.73005734605471</v>
      </c>
      <c r="K183">
        <v>73.184340000000006</v>
      </c>
      <c r="L183">
        <v>29500.443879199996</v>
      </c>
      <c r="M183">
        <v>29500.443879199996</v>
      </c>
      <c r="N183">
        <v>2.7075295212977562E-2</v>
      </c>
      <c r="O183">
        <v>10612196.368398683</v>
      </c>
      <c r="P183">
        <v>10612196.368398683</v>
      </c>
      <c r="Q183">
        <v>0</v>
      </c>
      <c r="R183">
        <v>0</v>
      </c>
      <c r="S183">
        <v>0</v>
      </c>
      <c r="T183" t="e">
        <v>#DIV/0!</v>
      </c>
      <c r="U183" t="e">
        <v>#DIV/0!</v>
      </c>
      <c r="V183" t="e">
        <v>#DIV/0!</v>
      </c>
      <c r="W183">
        <v>0</v>
      </c>
    </row>
    <row r="184" spans="1:23" x14ac:dyDescent="0.25">
      <c r="A184" t="s">
        <v>189</v>
      </c>
      <c r="B184" t="s">
        <v>450</v>
      </c>
      <c r="C184" t="s">
        <v>270</v>
      </c>
      <c r="D184" t="s">
        <v>263</v>
      </c>
      <c r="F184">
        <v>35652002</v>
      </c>
      <c r="G184">
        <v>55077835</v>
      </c>
      <c r="H184">
        <v>326.89002158513563</v>
      </c>
      <c r="I184">
        <v>1.1004620318530163</v>
      </c>
      <c r="J184">
        <v>359.73005734605471</v>
      </c>
      <c r="K184">
        <v>29</v>
      </c>
      <c r="L184">
        <v>39105262.850000001</v>
      </c>
      <c r="M184">
        <v>39105262.850000001</v>
      </c>
      <c r="N184">
        <v>2.7075295212977562E-2</v>
      </c>
      <c r="O184">
        <v>14067338447.563044</v>
      </c>
      <c r="P184">
        <v>14067338447.563044</v>
      </c>
      <c r="Q184">
        <v>899159512.99213707</v>
      </c>
      <c r="R184">
        <v>899159512.99213707</v>
      </c>
      <c r="S184">
        <v>13487392694.882055</v>
      </c>
      <c r="T184">
        <v>1.0429991004044137</v>
      </c>
      <c r="U184">
        <v>0.34766636680147123</v>
      </c>
      <c r="V184">
        <v>3.128997301213241</v>
      </c>
      <c r="W184">
        <v>0</v>
      </c>
    </row>
    <row r="185" spans="1:23" x14ac:dyDescent="0.25">
      <c r="A185" t="s">
        <v>190</v>
      </c>
      <c r="B185" t="s">
        <v>451</v>
      </c>
      <c r="C185" t="s">
        <v>252</v>
      </c>
      <c r="D185" t="s">
        <v>266</v>
      </c>
      <c r="F185">
        <v>524960</v>
      </c>
      <c r="G185">
        <v>603805</v>
      </c>
      <c r="H185">
        <v>326.89002158513563</v>
      </c>
      <c r="I185">
        <v>1.1004620318530163</v>
      </c>
      <c r="J185">
        <v>359.73005734605471</v>
      </c>
      <c r="K185">
        <v>100</v>
      </c>
      <c r="L185">
        <v>0</v>
      </c>
      <c r="M185">
        <v>0</v>
      </c>
      <c r="N185">
        <v>2.7075295212977562E-2</v>
      </c>
      <c r="O185">
        <v>0</v>
      </c>
      <c r="P185">
        <v>0</v>
      </c>
      <c r="Q185">
        <v>0</v>
      </c>
      <c r="R185">
        <v>0</v>
      </c>
      <c r="S185">
        <v>0</v>
      </c>
      <c r="T185" t="e">
        <v>#DIV/0!</v>
      </c>
      <c r="U185" t="e">
        <v>#DIV/0!</v>
      </c>
      <c r="V185" t="e">
        <v>#DIV/0!</v>
      </c>
      <c r="W185">
        <v>0</v>
      </c>
    </row>
    <row r="186" spans="1:23" x14ac:dyDescent="0.25">
      <c r="A186" t="s">
        <v>191</v>
      </c>
      <c r="B186" t="s">
        <v>452</v>
      </c>
      <c r="C186" t="s">
        <v>270</v>
      </c>
      <c r="D186" t="s">
        <v>263</v>
      </c>
      <c r="F186">
        <v>1193148</v>
      </c>
      <c r="G186">
        <v>1515527</v>
      </c>
      <c r="H186">
        <v>326.89002158513563</v>
      </c>
      <c r="I186">
        <v>1.1004620318530163</v>
      </c>
      <c r="J186">
        <v>359.73005734605471</v>
      </c>
      <c r="K186">
        <v>35.200000000000003</v>
      </c>
      <c r="L186">
        <v>982061.49599999981</v>
      </c>
      <c r="M186">
        <v>982061.49599999981</v>
      </c>
      <c r="N186">
        <v>2.7075295212977562E-2</v>
      </c>
      <c r="O186">
        <v>353277038.2734322</v>
      </c>
      <c r="P186">
        <v>353277038.2734322</v>
      </c>
      <c r="Q186">
        <v>0</v>
      </c>
      <c r="R186">
        <v>0</v>
      </c>
      <c r="S186">
        <v>0</v>
      </c>
      <c r="T186" t="e">
        <v>#DIV/0!</v>
      </c>
      <c r="U186" t="e">
        <v>#DIV/0!</v>
      </c>
      <c r="V186" t="e">
        <v>#DIV/0!</v>
      </c>
      <c r="W186">
        <v>0</v>
      </c>
    </row>
    <row r="187" spans="1:23" x14ac:dyDescent="0.25">
      <c r="A187" t="s">
        <v>192</v>
      </c>
      <c r="B187" t="s">
        <v>453</v>
      </c>
      <c r="C187" t="s">
        <v>274</v>
      </c>
      <c r="D187" t="s">
        <v>253</v>
      </c>
      <c r="F187">
        <v>9378126</v>
      </c>
      <c r="G187">
        <v>10690986</v>
      </c>
      <c r="H187" t="s">
        <v>254</v>
      </c>
      <c r="I187">
        <v>1.1004620318530163</v>
      </c>
      <c r="J187" t="e">
        <v>#VALUE!</v>
      </c>
      <c r="K187">
        <v>100</v>
      </c>
      <c r="L187">
        <v>0</v>
      </c>
      <c r="M187">
        <v>0</v>
      </c>
      <c r="N187">
        <v>0</v>
      </c>
      <c r="O187" t="e">
        <v>#VALUE!</v>
      </c>
      <c r="P187">
        <v>0</v>
      </c>
      <c r="Q187">
        <v>0</v>
      </c>
      <c r="R187">
        <v>0</v>
      </c>
      <c r="S187">
        <v>0</v>
      </c>
      <c r="T187" t="e">
        <v>#VALUE!</v>
      </c>
      <c r="U187" t="e">
        <v>#VALUE!</v>
      </c>
      <c r="V187" t="e">
        <v>#VALUE!</v>
      </c>
      <c r="W187">
        <v>0</v>
      </c>
    </row>
    <row r="188" spans="1:23" x14ac:dyDescent="0.25">
      <c r="A188" t="s">
        <v>193</v>
      </c>
      <c r="B188" t="s">
        <v>454</v>
      </c>
      <c r="C188" t="s">
        <v>274</v>
      </c>
      <c r="D188" t="s">
        <v>253</v>
      </c>
      <c r="F188">
        <v>7824909</v>
      </c>
      <c r="G188">
        <v>9477452</v>
      </c>
      <c r="H188" t="s">
        <v>254</v>
      </c>
      <c r="I188">
        <v>1.1004620318530163</v>
      </c>
      <c r="J188" t="e">
        <v>#VALUE!</v>
      </c>
      <c r="K188">
        <v>100</v>
      </c>
      <c r="L188">
        <v>0</v>
      </c>
      <c r="M188">
        <v>0</v>
      </c>
      <c r="N188">
        <v>0</v>
      </c>
      <c r="O188" t="e">
        <v>#VALUE!</v>
      </c>
      <c r="P188">
        <v>0</v>
      </c>
      <c r="Q188">
        <v>0</v>
      </c>
      <c r="R188">
        <v>0</v>
      </c>
      <c r="S188">
        <v>0</v>
      </c>
      <c r="T188" t="e">
        <v>#VALUE!</v>
      </c>
      <c r="U188" t="e">
        <v>#VALUE!</v>
      </c>
      <c r="V188" t="e">
        <v>#VALUE!</v>
      </c>
      <c r="W188">
        <v>0</v>
      </c>
    </row>
    <row r="189" spans="1:23" x14ac:dyDescent="0.25">
      <c r="A189" t="s">
        <v>194</v>
      </c>
      <c r="B189" t="s">
        <v>455</v>
      </c>
      <c r="C189" t="s">
        <v>270</v>
      </c>
      <c r="D189" t="s">
        <v>256</v>
      </c>
      <c r="E189" t="s">
        <v>533</v>
      </c>
      <c r="F189">
        <v>21532647</v>
      </c>
      <c r="G189">
        <v>29933865</v>
      </c>
      <c r="H189">
        <v>157</v>
      </c>
      <c r="I189">
        <v>1.1004620318530163</v>
      </c>
      <c r="J189">
        <v>172.77253900092356</v>
      </c>
      <c r="K189">
        <v>92.7</v>
      </c>
      <c r="L189">
        <v>2185172.1449999986</v>
      </c>
      <c r="M189">
        <v>2185172.1449999986</v>
      </c>
      <c r="N189">
        <v>5.8613944938892791E-2</v>
      </c>
      <c r="O189">
        <v>377537739.64574403</v>
      </c>
      <c r="P189">
        <v>377537739.64574403</v>
      </c>
      <c r="Q189">
        <v>0</v>
      </c>
      <c r="R189">
        <v>0</v>
      </c>
      <c r="S189">
        <v>0</v>
      </c>
      <c r="T189" t="e">
        <v>#DIV/0!</v>
      </c>
      <c r="U189" t="e">
        <v>#DIV/0!</v>
      </c>
      <c r="V189" t="e">
        <v>#DIV/0!</v>
      </c>
      <c r="W189">
        <v>0</v>
      </c>
    </row>
    <row r="190" spans="1:23" x14ac:dyDescent="0.25">
      <c r="A190" t="s">
        <v>195</v>
      </c>
      <c r="B190" t="s">
        <v>456</v>
      </c>
      <c r="C190" t="s">
        <v>248</v>
      </c>
      <c r="D190" t="s">
        <v>253</v>
      </c>
      <c r="F190">
        <v>7627326</v>
      </c>
      <c r="G190">
        <v>11407028</v>
      </c>
      <c r="H190" t="s">
        <v>254</v>
      </c>
      <c r="I190">
        <v>1.1004620318530163</v>
      </c>
      <c r="J190" t="e">
        <v>#VALUE!</v>
      </c>
      <c r="K190">
        <v>100</v>
      </c>
      <c r="L190">
        <v>0</v>
      </c>
      <c r="M190">
        <v>0</v>
      </c>
      <c r="N190">
        <v>0</v>
      </c>
      <c r="O190" t="e">
        <v>#VALUE!</v>
      </c>
      <c r="P190">
        <v>0</v>
      </c>
      <c r="Q190">
        <v>110022482.30189541</v>
      </c>
      <c r="R190">
        <v>110022482.30189541</v>
      </c>
      <c r="S190">
        <v>1650337234.5284312</v>
      </c>
      <c r="T190" t="e">
        <v>#VALUE!</v>
      </c>
      <c r="U190" t="e">
        <v>#VALUE!</v>
      </c>
      <c r="V190" t="e">
        <v>#VALUE!</v>
      </c>
      <c r="W190">
        <v>0</v>
      </c>
    </row>
    <row r="191" spans="1:23" x14ac:dyDescent="0.25">
      <c r="A191" t="s">
        <v>196</v>
      </c>
      <c r="B191" t="s">
        <v>457</v>
      </c>
      <c r="C191" t="s">
        <v>248</v>
      </c>
      <c r="D191" t="s">
        <v>263</v>
      </c>
      <c r="F191">
        <v>44973330</v>
      </c>
      <c r="G191">
        <v>79354326</v>
      </c>
      <c r="H191">
        <v>326.89002158513563</v>
      </c>
      <c r="I191">
        <v>1.1004620318530163</v>
      </c>
      <c r="J191">
        <v>359.73005734605471</v>
      </c>
      <c r="K191">
        <v>14.8</v>
      </c>
      <c r="L191">
        <v>67609885.752000004</v>
      </c>
      <c r="M191">
        <v>67609885.752000004</v>
      </c>
      <c r="N191">
        <v>2.7075295212977562E-2</v>
      </c>
      <c r="O191">
        <v>24321308078.727169</v>
      </c>
      <c r="P191">
        <v>24321308078.727169</v>
      </c>
      <c r="Q191">
        <v>481215096.37554187</v>
      </c>
      <c r="R191">
        <v>481215096.37554187</v>
      </c>
      <c r="S191">
        <v>7218226445.6331282</v>
      </c>
      <c r="T191">
        <v>3.3694299093984559</v>
      </c>
      <c r="U191">
        <v>1.1231433031328186</v>
      </c>
      <c r="V191">
        <v>10.108289728195366</v>
      </c>
      <c r="W191">
        <v>0</v>
      </c>
    </row>
    <row r="192" spans="1:23" x14ac:dyDescent="0.25">
      <c r="A192" t="s">
        <v>197</v>
      </c>
      <c r="B192" t="s">
        <v>458</v>
      </c>
      <c r="C192" t="s">
        <v>252</v>
      </c>
      <c r="D192" t="s">
        <v>259</v>
      </c>
      <c r="F192">
        <v>66402316</v>
      </c>
      <c r="G192">
        <v>67554088</v>
      </c>
      <c r="H192">
        <v>157</v>
      </c>
      <c r="I192">
        <v>1.1004620318530163</v>
      </c>
      <c r="J192">
        <v>172.77253900092356</v>
      </c>
      <c r="K192">
        <v>99.7</v>
      </c>
      <c r="L192">
        <v>202662.26400000017</v>
      </c>
      <c r="M192">
        <v>202662.26400000017</v>
      </c>
      <c r="N192">
        <v>0.11040303634246594</v>
      </c>
      <c r="O192">
        <v>35014473.910955496</v>
      </c>
      <c r="P192">
        <v>35014473.910955496</v>
      </c>
      <c r="Q192">
        <v>6952192875.6505299</v>
      </c>
      <c r="R192">
        <v>6952192875.6505299</v>
      </c>
      <c r="S192">
        <v>104282893134.75795</v>
      </c>
      <c r="T192">
        <v>3.3576431242378927E-4</v>
      </c>
      <c r="U192">
        <v>1.1192143747459641E-4</v>
      </c>
      <c r="V192">
        <v>1.0072929372713678E-3</v>
      </c>
      <c r="W192">
        <v>0</v>
      </c>
    </row>
    <row r="193" spans="1:23" x14ac:dyDescent="0.25">
      <c r="A193" t="s">
        <v>198</v>
      </c>
      <c r="B193" t="s">
        <v>459</v>
      </c>
      <c r="C193" t="s">
        <v>270</v>
      </c>
      <c r="D193" t="s">
        <v>259</v>
      </c>
      <c r="F193">
        <v>1142502</v>
      </c>
      <c r="G193">
        <v>1555457</v>
      </c>
      <c r="H193">
        <v>157</v>
      </c>
      <c r="I193">
        <v>1.1004620318530163</v>
      </c>
      <c r="J193">
        <v>172.77253900092356</v>
      </c>
      <c r="K193">
        <v>38</v>
      </c>
      <c r="L193">
        <v>964383.34</v>
      </c>
      <c r="M193">
        <v>964383.34</v>
      </c>
      <c r="N193">
        <v>0.11040303634246594</v>
      </c>
      <c r="O193">
        <v>166618958.22199091</v>
      </c>
      <c r="P193">
        <v>166618958.22199091</v>
      </c>
      <c r="Q193">
        <v>0</v>
      </c>
      <c r="R193">
        <v>0</v>
      </c>
      <c r="S193">
        <v>0</v>
      </c>
      <c r="T193" t="e">
        <v>#DIV/0!</v>
      </c>
      <c r="U193" t="e">
        <v>#DIV/0!</v>
      </c>
      <c r="V193" t="e">
        <v>#DIV/0!</v>
      </c>
      <c r="W193">
        <v>0</v>
      </c>
    </row>
    <row r="194" spans="1:23" x14ac:dyDescent="0.25">
      <c r="A194" t="s">
        <v>199</v>
      </c>
      <c r="B194" t="s">
        <v>460</v>
      </c>
      <c r="C194" t="s">
        <v>248</v>
      </c>
      <c r="D194" t="s">
        <v>263</v>
      </c>
      <c r="F194">
        <v>6306014</v>
      </c>
      <c r="G194">
        <v>10014965</v>
      </c>
      <c r="H194">
        <v>326.89002158513563</v>
      </c>
      <c r="I194">
        <v>1.1004620318530163</v>
      </c>
      <c r="J194">
        <v>359.73005734605471</v>
      </c>
      <c r="K194">
        <v>27.9</v>
      </c>
      <c r="L194">
        <v>7220789.7650000006</v>
      </c>
      <c r="M194">
        <v>7220789.7650000006</v>
      </c>
      <c r="N194">
        <v>2.7075295212977562E-2</v>
      </c>
      <c r="O194">
        <v>2597535116.2472553</v>
      </c>
      <c r="P194">
        <v>2597535116.2472553</v>
      </c>
      <c r="Q194">
        <v>0</v>
      </c>
      <c r="R194">
        <v>0</v>
      </c>
      <c r="S194">
        <v>0</v>
      </c>
      <c r="T194" t="e">
        <v>#DIV/0!</v>
      </c>
      <c r="U194" t="e">
        <v>#DIV/0!</v>
      </c>
      <c r="V194" t="e">
        <v>#DIV/0!</v>
      </c>
      <c r="W194">
        <v>0</v>
      </c>
    </row>
    <row r="195" spans="1:23" x14ac:dyDescent="0.25">
      <c r="A195" t="s">
        <v>200</v>
      </c>
      <c r="B195" t="s">
        <v>461</v>
      </c>
      <c r="C195" t="s">
        <v>252</v>
      </c>
      <c r="D195" t="s">
        <v>259</v>
      </c>
      <c r="F195">
        <v>104098</v>
      </c>
      <c r="G195">
        <v>120995</v>
      </c>
      <c r="H195">
        <v>157</v>
      </c>
      <c r="I195">
        <v>1.1004620318530163</v>
      </c>
      <c r="J195">
        <v>172.77253900092356</v>
      </c>
      <c r="K195">
        <v>92.3</v>
      </c>
      <c r="L195">
        <v>9316.6150000000089</v>
      </c>
      <c r="M195">
        <v>9316.6150000000089</v>
      </c>
      <c r="N195">
        <v>0.11040303634246594</v>
      </c>
      <c r="O195">
        <v>1609655.228444091</v>
      </c>
      <c r="P195">
        <v>1609655.228444091</v>
      </c>
      <c r="Q195">
        <v>0</v>
      </c>
      <c r="R195">
        <v>0</v>
      </c>
      <c r="S195">
        <v>0</v>
      </c>
      <c r="T195" t="e">
        <v>#DIV/0!</v>
      </c>
      <c r="U195" t="e">
        <v>#DIV/0!</v>
      </c>
      <c r="V195" t="e">
        <v>#DIV/0!</v>
      </c>
      <c r="W195">
        <v>0</v>
      </c>
    </row>
    <row r="196" spans="1:23" x14ac:dyDescent="0.25">
      <c r="A196" t="s">
        <v>201</v>
      </c>
      <c r="B196" t="s">
        <v>462</v>
      </c>
      <c r="C196" t="s">
        <v>261</v>
      </c>
      <c r="D196" t="s">
        <v>266</v>
      </c>
      <c r="F196">
        <v>1328095</v>
      </c>
      <c r="G196">
        <v>1307826</v>
      </c>
      <c r="H196">
        <v>326.89002158513563</v>
      </c>
      <c r="I196">
        <v>1.1004620318530163</v>
      </c>
      <c r="J196">
        <v>359.73005734605471</v>
      </c>
      <c r="K196">
        <v>99</v>
      </c>
      <c r="L196">
        <v>13078.260000000011</v>
      </c>
      <c r="M196">
        <v>13078.260000000011</v>
      </c>
      <c r="N196">
        <v>2.7075295212977562E-2</v>
      </c>
      <c r="O196">
        <v>4704643.219786617</v>
      </c>
      <c r="P196">
        <v>4704643.219786617</v>
      </c>
      <c r="Q196">
        <v>570850276.09448922</v>
      </c>
      <c r="R196">
        <v>570850276.09448922</v>
      </c>
      <c r="S196">
        <v>8562754141.4173384</v>
      </c>
      <c r="T196">
        <v>5.4943107580663144E-4</v>
      </c>
      <c r="U196">
        <v>1.8314369193554383E-4</v>
      </c>
      <c r="V196">
        <v>1.6482932274198942E-3</v>
      </c>
      <c r="W196">
        <v>0</v>
      </c>
    </row>
    <row r="197" spans="1:23" x14ac:dyDescent="0.25">
      <c r="A197" t="s">
        <v>202</v>
      </c>
      <c r="B197" t="s">
        <v>463</v>
      </c>
      <c r="C197" t="s">
        <v>252</v>
      </c>
      <c r="D197" t="s">
        <v>256</v>
      </c>
      <c r="E197" t="s">
        <v>531</v>
      </c>
      <c r="F197">
        <v>10549100</v>
      </c>
      <c r="G197">
        <v>12561225</v>
      </c>
      <c r="H197">
        <v>326.89002158513563</v>
      </c>
      <c r="I197">
        <v>1.1004620318530163</v>
      </c>
      <c r="J197">
        <v>359.73005734605471</v>
      </c>
      <c r="K197">
        <v>99.5</v>
      </c>
      <c r="L197">
        <v>62806.125000000058</v>
      </c>
      <c r="M197">
        <v>62806.125000000058</v>
      </c>
      <c r="N197">
        <v>2.7075295212977562E-2</v>
      </c>
      <c r="O197">
        <v>22593250.947933502</v>
      </c>
      <c r="P197">
        <v>22593250.947933502</v>
      </c>
      <c r="Q197">
        <v>1332780494.620651</v>
      </c>
      <c r="R197">
        <v>1332780494.620651</v>
      </c>
      <c r="S197">
        <v>19991707419.309765</v>
      </c>
      <c r="T197">
        <v>1.1301311325770471E-3</v>
      </c>
      <c r="U197">
        <v>3.7671037752568242E-4</v>
      </c>
      <c r="V197">
        <v>3.3903933977311421E-3</v>
      </c>
      <c r="W197">
        <v>0</v>
      </c>
    </row>
    <row r="198" spans="1:23" x14ac:dyDescent="0.25">
      <c r="A198" t="s">
        <v>203</v>
      </c>
      <c r="B198" t="s">
        <v>464</v>
      </c>
      <c r="C198" t="s">
        <v>252</v>
      </c>
      <c r="D198" t="s">
        <v>253</v>
      </c>
      <c r="F198">
        <v>72137546</v>
      </c>
      <c r="G198">
        <v>86825345</v>
      </c>
      <c r="H198" t="s">
        <v>254</v>
      </c>
      <c r="I198">
        <v>1.1004620318530163</v>
      </c>
      <c r="J198" t="e">
        <v>#VALUE!</v>
      </c>
      <c r="K198">
        <v>100</v>
      </c>
      <c r="L198">
        <v>0</v>
      </c>
      <c r="M198">
        <v>0</v>
      </c>
      <c r="N198">
        <v>0</v>
      </c>
      <c r="O198" t="e">
        <v>#VALUE!</v>
      </c>
      <c r="P198">
        <v>0</v>
      </c>
      <c r="Q198">
        <v>146233610.38062286</v>
      </c>
      <c r="R198">
        <v>146233610.38062286</v>
      </c>
      <c r="S198">
        <v>2193504155.709343</v>
      </c>
      <c r="T198" t="e">
        <v>#VALUE!</v>
      </c>
      <c r="U198" t="e">
        <v>#VALUE!</v>
      </c>
      <c r="V198" t="e">
        <v>#VALUE!</v>
      </c>
      <c r="W198">
        <v>0</v>
      </c>
    </row>
    <row r="199" spans="1:23" x14ac:dyDescent="0.25">
      <c r="A199" t="s">
        <v>204</v>
      </c>
      <c r="B199" t="s">
        <v>465</v>
      </c>
      <c r="C199" t="s">
        <v>252</v>
      </c>
      <c r="D199" t="s">
        <v>253</v>
      </c>
      <c r="F199">
        <v>5041995</v>
      </c>
      <c r="G199">
        <v>6159875</v>
      </c>
      <c r="H199" t="s">
        <v>254</v>
      </c>
      <c r="I199">
        <v>1.1004620318530163</v>
      </c>
      <c r="J199" t="e">
        <v>#VALUE!</v>
      </c>
      <c r="K199">
        <v>100</v>
      </c>
      <c r="L199">
        <v>0</v>
      </c>
      <c r="M199">
        <v>0</v>
      </c>
      <c r="N199">
        <v>0</v>
      </c>
      <c r="O199" t="e">
        <v>#VALUE!</v>
      </c>
      <c r="P199">
        <v>0</v>
      </c>
      <c r="Q199">
        <v>5120633824.5614033</v>
      </c>
      <c r="R199">
        <v>5120633824.5614033</v>
      </c>
      <c r="S199">
        <v>76809507368.421051</v>
      </c>
      <c r="T199" t="e">
        <v>#VALUE!</v>
      </c>
      <c r="U199" t="e">
        <v>#VALUE!</v>
      </c>
      <c r="V199" t="e">
        <v>#VALUE!</v>
      </c>
      <c r="W199">
        <v>0</v>
      </c>
    </row>
    <row r="200" spans="1:23" x14ac:dyDescent="0.25">
      <c r="A200" t="s">
        <v>205</v>
      </c>
      <c r="B200" t="s">
        <v>466</v>
      </c>
      <c r="C200" t="s">
        <v>261</v>
      </c>
      <c r="D200" t="s">
        <v>266</v>
      </c>
      <c r="F200">
        <v>30993</v>
      </c>
      <c r="G200">
        <v>40698</v>
      </c>
      <c r="H200">
        <v>326.89002158513563</v>
      </c>
      <c r="I200">
        <v>1.1004620318530163</v>
      </c>
      <c r="J200">
        <v>359.73005734605471</v>
      </c>
      <c r="K200">
        <v>88.229380000000006</v>
      </c>
      <c r="L200">
        <v>4790.4069275999991</v>
      </c>
      <c r="M200">
        <v>4790.4069275999991</v>
      </c>
      <c r="N200">
        <v>2.7075295212977562E-2</v>
      </c>
      <c r="O200">
        <v>1723253.3587764853</v>
      </c>
      <c r="P200">
        <v>1723253.3587764853</v>
      </c>
      <c r="Q200" t="e">
        <v>#N/A</v>
      </c>
      <c r="R200" t="e">
        <v>#N/A</v>
      </c>
      <c r="S200" t="e">
        <v>#N/A</v>
      </c>
      <c r="T200" t="e">
        <v>#N/A</v>
      </c>
      <c r="U200" t="e">
        <v>#N/A</v>
      </c>
      <c r="V200" t="e">
        <v>#N/A</v>
      </c>
      <c r="W200" t="e">
        <v>#N/A</v>
      </c>
    </row>
    <row r="201" spans="1:23" x14ac:dyDescent="0.25">
      <c r="A201" t="s">
        <v>206</v>
      </c>
      <c r="B201" t="s">
        <v>467</v>
      </c>
      <c r="C201" t="s">
        <v>252</v>
      </c>
      <c r="D201" t="s">
        <v>259</v>
      </c>
      <c r="F201">
        <v>9827</v>
      </c>
      <c r="G201">
        <v>10707</v>
      </c>
      <c r="H201">
        <v>157</v>
      </c>
      <c r="I201">
        <v>1.1004620318530163</v>
      </c>
      <c r="J201">
        <v>172.77253900092356</v>
      </c>
      <c r="K201">
        <v>41</v>
      </c>
      <c r="L201">
        <v>6317.130000000001</v>
      </c>
      <c r="M201">
        <v>6317.130000000001</v>
      </c>
      <c r="N201">
        <v>0.11040303634246594</v>
      </c>
      <c r="O201">
        <v>1091426.5892989044</v>
      </c>
      <c r="P201">
        <v>1091426.5892989044</v>
      </c>
      <c r="Q201">
        <v>0</v>
      </c>
      <c r="R201">
        <v>0</v>
      </c>
      <c r="S201">
        <v>0</v>
      </c>
      <c r="T201" t="e">
        <v>#DIV/0!</v>
      </c>
      <c r="U201" t="e">
        <v>#DIV/0!</v>
      </c>
      <c r="V201" t="e">
        <v>#DIV/0!</v>
      </c>
      <c r="W201">
        <v>0</v>
      </c>
    </row>
    <row r="202" spans="1:23" x14ac:dyDescent="0.25">
      <c r="A202" t="s">
        <v>207</v>
      </c>
      <c r="B202" t="s">
        <v>468</v>
      </c>
      <c r="C202" t="s">
        <v>248</v>
      </c>
      <c r="D202" t="s">
        <v>263</v>
      </c>
      <c r="F202">
        <v>33987213</v>
      </c>
      <c r="G202">
        <v>63387713</v>
      </c>
      <c r="H202">
        <v>326.89002158513563</v>
      </c>
      <c r="I202">
        <v>1.1004620318530163</v>
      </c>
      <c r="J202">
        <v>359.73005734605471</v>
      </c>
      <c r="K202">
        <v>14.6</v>
      </c>
      <c r="L202">
        <v>54133106.901999995</v>
      </c>
      <c r="M202">
        <v>54133106.901999995</v>
      </c>
      <c r="N202">
        <v>2.7075295212977562E-2</v>
      </c>
      <c r="O202">
        <v>19473305650.176567</v>
      </c>
      <c r="P202">
        <v>19473305650.176567</v>
      </c>
      <c r="Q202">
        <v>211609149.5640009</v>
      </c>
      <c r="R202">
        <v>211609149.5640009</v>
      </c>
      <c r="S202">
        <v>3174137243.4600134</v>
      </c>
      <c r="T202">
        <v>6.1349917021701978</v>
      </c>
      <c r="U202">
        <v>2.0449972340567326</v>
      </c>
      <c r="V202">
        <v>18.404975106510594</v>
      </c>
      <c r="W202">
        <v>0</v>
      </c>
    </row>
    <row r="203" spans="1:23" x14ac:dyDescent="0.25">
      <c r="A203" t="s">
        <v>208</v>
      </c>
      <c r="B203" t="s">
        <v>469</v>
      </c>
      <c r="C203" t="s">
        <v>270</v>
      </c>
      <c r="D203" t="s">
        <v>253</v>
      </c>
      <c r="F203">
        <v>45870700</v>
      </c>
      <c r="G203">
        <v>39841900</v>
      </c>
      <c r="H203" t="s">
        <v>254</v>
      </c>
      <c r="I203">
        <v>1.1004620318530163</v>
      </c>
      <c r="J203" t="e">
        <v>#VALUE!</v>
      </c>
      <c r="K203">
        <v>99.8</v>
      </c>
      <c r="L203">
        <v>79683.800000000076</v>
      </c>
      <c r="M203">
        <v>79683.800000000076</v>
      </c>
      <c r="N203">
        <v>0</v>
      </c>
      <c r="O203" t="e">
        <v>#VALUE!</v>
      </c>
      <c r="P203">
        <v>0</v>
      </c>
      <c r="Q203">
        <v>7093803619.1340294</v>
      </c>
      <c r="R203">
        <v>7093803619.1340294</v>
      </c>
      <c r="S203">
        <v>106407054287.01044</v>
      </c>
      <c r="T203" t="e">
        <v>#VALUE!</v>
      </c>
      <c r="U203" t="e">
        <v>#VALUE!</v>
      </c>
      <c r="V203" t="e">
        <v>#VALUE!</v>
      </c>
      <c r="W203">
        <v>0</v>
      </c>
    </row>
    <row r="204" spans="1:23" x14ac:dyDescent="0.25">
      <c r="A204" t="s">
        <v>209</v>
      </c>
      <c r="B204" t="s">
        <v>470</v>
      </c>
      <c r="C204" t="s">
        <v>261</v>
      </c>
      <c r="D204" t="s">
        <v>256</v>
      </c>
      <c r="E204" t="s">
        <v>533</v>
      </c>
      <c r="F204">
        <v>8441537</v>
      </c>
      <c r="G204">
        <v>12330367</v>
      </c>
      <c r="H204">
        <v>157</v>
      </c>
      <c r="I204">
        <v>1.1004620318530163</v>
      </c>
      <c r="J204">
        <v>172.77253900092356</v>
      </c>
      <c r="K204">
        <v>94.135270000000006</v>
      </c>
      <c r="L204">
        <v>723142.73255909944</v>
      </c>
      <c r="M204">
        <v>723142.73255909944</v>
      </c>
      <c r="N204">
        <v>5.8613944938892791E-2</v>
      </c>
      <c r="O204">
        <v>124939205.96430144</v>
      </c>
      <c r="P204">
        <v>124939205.96430144</v>
      </c>
      <c r="Q204">
        <v>16333414653.081907</v>
      </c>
      <c r="R204">
        <v>16333414653.081907</v>
      </c>
      <c r="S204">
        <v>245001219796.22861</v>
      </c>
      <c r="T204">
        <v>5.0995340377576635E-4</v>
      </c>
      <c r="U204">
        <v>1.6998446792525543E-4</v>
      </c>
      <c r="V204">
        <v>1.5298602113272988E-3</v>
      </c>
      <c r="W204">
        <v>0</v>
      </c>
    </row>
    <row r="205" spans="1:23" x14ac:dyDescent="0.25">
      <c r="A205" t="s">
        <v>210</v>
      </c>
      <c r="B205" t="s">
        <v>471</v>
      </c>
      <c r="C205" t="s">
        <v>274</v>
      </c>
      <c r="D205" t="s">
        <v>253</v>
      </c>
      <c r="F205">
        <v>62747868</v>
      </c>
      <c r="G205">
        <v>68630898</v>
      </c>
      <c r="H205" t="s">
        <v>254</v>
      </c>
      <c r="I205">
        <v>1.1004620318530163</v>
      </c>
      <c r="J205" t="e">
        <v>#VALUE!</v>
      </c>
      <c r="K205">
        <v>100</v>
      </c>
      <c r="L205">
        <v>0</v>
      </c>
      <c r="M205">
        <v>0</v>
      </c>
      <c r="N205">
        <v>0</v>
      </c>
      <c r="O205" t="e">
        <v>#VALUE!</v>
      </c>
      <c r="P205">
        <v>0</v>
      </c>
      <c r="Q205">
        <v>0</v>
      </c>
      <c r="R205">
        <v>0</v>
      </c>
      <c r="S205">
        <v>0</v>
      </c>
      <c r="T205" t="e">
        <v>#VALUE!</v>
      </c>
      <c r="U205" t="e">
        <v>#VALUE!</v>
      </c>
      <c r="V205" t="e">
        <v>#VALUE!</v>
      </c>
      <c r="W205">
        <v>0</v>
      </c>
    </row>
    <row r="206" spans="1:23" x14ac:dyDescent="0.25">
      <c r="A206" t="s">
        <v>211</v>
      </c>
      <c r="B206" t="s">
        <v>472</v>
      </c>
      <c r="C206" t="s">
        <v>274</v>
      </c>
      <c r="D206" t="s">
        <v>286</v>
      </c>
      <c r="F206">
        <v>309326225</v>
      </c>
      <c r="G206">
        <v>362628830</v>
      </c>
      <c r="H206" t="s">
        <v>254</v>
      </c>
      <c r="I206">
        <v>1.1004620318530163</v>
      </c>
      <c r="J206" t="e">
        <v>#VALUE!</v>
      </c>
      <c r="K206">
        <v>100</v>
      </c>
      <c r="L206">
        <v>0</v>
      </c>
      <c r="M206">
        <v>0</v>
      </c>
      <c r="N206">
        <v>0</v>
      </c>
      <c r="O206" t="e">
        <v>#VALUE!</v>
      </c>
      <c r="P206">
        <v>0</v>
      </c>
      <c r="Q206">
        <v>7482200000</v>
      </c>
      <c r="R206">
        <v>7482200000</v>
      </c>
      <c r="S206">
        <v>112233000000</v>
      </c>
      <c r="T206" t="e">
        <v>#VALUE!</v>
      </c>
      <c r="U206" t="e">
        <v>#VALUE!</v>
      </c>
      <c r="V206" t="e">
        <v>#VALUE!</v>
      </c>
      <c r="W206">
        <v>0</v>
      </c>
    </row>
    <row r="207" spans="1:23" x14ac:dyDescent="0.25">
      <c r="A207" t="s">
        <v>212</v>
      </c>
      <c r="B207" t="s">
        <v>473</v>
      </c>
      <c r="C207" t="s">
        <v>261</v>
      </c>
      <c r="D207" t="s">
        <v>266</v>
      </c>
      <c r="F207">
        <v>3371982</v>
      </c>
      <c r="G207">
        <v>3581432</v>
      </c>
      <c r="H207">
        <v>326.89002158513563</v>
      </c>
      <c r="I207">
        <v>1.1004620318530163</v>
      </c>
      <c r="J207">
        <v>359.73005734605471</v>
      </c>
      <c r="K207">
        <v>99.11</v>
      </c>
      <c r="L207">
        <v>31874.74480000007</v>
      </c>
      <c r="M207">
        <v>31874.74480000007</v>
      </c>
      <c r="N207">
        <v>2.7075295212977562E-2</v>
      </c>
      <c r="O207">
        <v>11466303.774794884</v>
      </c>
      <c r="P207">
        <v>11466303.774794884</v>
      </c>
      <c r="Q207">
        <v>0</v>
      </c>
      <c r="R207">
        <v>0</v>
      </c>
      <c r="S207">
        <v>0</v>
      </c>
      <c r="T207" t="e">
        <v>#DIV/0!</v>
      </c>
      <c r="U207" t="e">
        <v>#DIV/0!</v>
      </c>
      <c r="V207" t="e">
        <v>#DIV/0!</v>
      </c>
      <c r="W207">
        <v>0</v>
      </c>
    </row>
    <row r="208" spans="1:23" x14ac:dyDescent="0.25">
      <c r="A208" t="s">
        <v>213</v>
      </c>
      <c r="B208" t="s">
        <v>474</v>
      </c>
      <c r="C208" t="s">
        <v>270</v>
      </c>
      <c r="D208" t="s">
        <v>253</v>
      </c>
      <c r="F208">
        <v>28562400</v>
      </c>
      <c r="G208">
        <v>34146873</v>
      </c>
      <c r="H208" t="s">
        <v>254</v>
      </c>
      <c r="I208">
        <v>1.1004620318530163</v>
      </c>
      <c r="J208" t="e">
        <v>#VALUE!</v>
      </c>
      <c r="K208">
        <v>100</v>
      </c>
      <c r="L208">
        <v>0</v>
      </c>
      <c r="M208">
        <v>0</v>
      </c>
      <c r="N208">
        <v>0</v>
      </c>
      <c r="O208" t="e">
        <v>#VALUE!</v>
      </c>
      <c r="P208">
        <v>0</v>
      </c>
      <c r="Q208">
        <v>9679794925.6127625</v>
      </c>
      <c r="R208">
        <v>9679794925.6127625</v>
      </c>
      <c r="S208">
        <v>145196923884.19144</v>
      </c>
      <c r="T208" t="e">
        <v>#VALUE!</v>
      </c>
      <c r="U208" t="e">
        <v>#VALUE!</v>
      </c>
      <c r="V208" t="e">
        <v>#VALUE!</v>
      </c>
      <c r="W208">
        <v>0</v>
      </c>
    </row>
    <row r="209" spans="1:23" x14ac:dyDescent="0.25">
      <c r="A209" t="s">
        <v>214</v>
      </c>
      <c r="B209" t="s">
        <v>475</v>
      </c>
      <c r="C209" t="s">
        <v>270</v>
      </c>
      <c r="D209" t="s">
        <v>259</v>
      </c>
      <c r="F209">
        <v>236299</v>
      </c>
      <c r="G209">
        <v>352225</v>
      </c>
      <c r="H209">
        <v>157</v>
      </c>
      <c r="I209">
        <v>1.1004620318530163</v>
      </c>
      <c r="J209">
        <v>172.77253900092356</v>
      </c>
      <c r="K209">
        <v>23.514250000000001</v>
      </c>
      <c r="L209">
        <v>269401.93293750001</v>
      </c>
      <c r="M209">
        <v>269401.93293750001</v>
      </c>
      <c r="N209">
        <v>0.11040303634246594</v>
      </c>
      <c r="O209">
        <v>46545255.965368412</v>
      </c>
      <c r="P209">
        <v>46545255.965368412</v>
      </c>
      <c r="Q209">
        <v>0</v>
      </c>
      <c r="R209">
        <v>0</v>
      </c>
      <c r="S209">
        <v>0</v>
      </c>
      <c r="T209" t="e">
        <v>#DIV/0!</v>
      </c>
      <c r="U209" t="e">
        <v>#DIV/0!</v>
      </c>
      <c r="V209" t="e">
        <v>#DIV/0!</v>
      </c>
      <c r="W209">
        <v>0</v>
      </c>
    </row>
    <row r="210" spans="1:23" x14ac:dyDescent="0.25">
      <c r="A210" t="s">
        <v>215</v>
      </c>
      <c r="B210" t="s">
        <v>476</v>
      </c>
      <c r="C210" t="s">
        <v>252</v>
      </c>
      <c r="D210" t="s">
        <v>266</v>
      </c>
      <c r="F210">
        <v>29043283</v>
      </c>
      <c r="G210">
        <v>37172167</v>
      </c>
      <c r="H210">
        <v>326.89002158513563</v>
      </c>
      <c r="I210">
        <v>1.1004620318530163</v>
      </c>
      <c r="J210">
        <v>359.73005734605471</v>
      </c>
      <c r="K210">
        <v>100</v>
      </c>
      <c r="L210">
        <v>0</v>
      </c>
      <c r="M210">
        <v>0</v>
      </c>
      <c r="N210">
        <v>2.7075295212977562E-2</v>
      </c>
      <c r="O210">
        <v>0</v>
      </c>
      <c r="P210">
        <v>0</v>
      </c>
      <c r="Q210">
        <v>28314331939.119324</v>
      </c>
      <c r="R210">
        <v>28314331939.119324</v>
      </c>
      <c r="S210">
        <v>424714979086.78986</v>
      </c>
      <c r="T210">
        <v>0</v>
      </c>
      <c r="U210">
        <v>0</v>
      </c>
      <c r="V210">
        <v>0</v>
      </c>
      <c r="W210">
        <v>0</v>
      </c>
    </row>
    <row r="211" spans="1:23" x14ac:dyDescent="0.25">
      <c r="A211" t="s">
        <v>216</v>
      </c>
      <c r="B211" t="s">
        <v>477</v>
      </c>
      <c r="C211" t="s">
        <v>270</v>
      </c>
      <c r="D211" t="s">
        <v>259</v>
      </c>
      <c r="F211">
        <v>86932500</v>
      </c>
      <c r="G211">
        <v>101830324</v>
      </c>
      <c r="H211">
        <v>157</v>
      </c>
      <c r="I211">
        <v>1.1004620318530163</v>
      </c>
      <c r="J211">
        <v>172.77253900092356</v>
      </c>
      <c r="K211">
        <v>96</v>
      </c>
      <c r="L211">
        <v>4073212.9600000037</v>
      </c>
      <c r="M211">
        <v>4073212.9600000037</v>
      </c>
      <c r="N211">
        <v>0.11040303634246594</v>
      </c>
      <c r="O211">
        <v>703739344.99066794</v>
      </c>
      <c r="P211">
        <v>703739344.99066794</v>
      </c>
      <c r="Q211" t="e">
        <v>#N/A</v>
      </c>
      <c r="R211" t="e">
        <v>#N/A</v>
      </c>
      <c r="S211" t="e">
        <v>#N/A</v>
      </c>
      <c r="T211" t="e">
        <v>#N/A</v>
      </c>
      <c r="U211" t="e">
        <v>#N/A</v>
      </c>
      <c r="V211" t="e">
        <v>#N/A</v>
      </c>
      <c r="W211" t="e">
        <v>#N/A</v>
      </c>
    </row>
    <row r="212" spans="1:23" x14ac:dyDescent="0.25">
      <c r="A212" t="s">
        <v>217</v>
      </c>
      <c r="B212" t="s">
        <v>478</v>
      </c>
      <c r="C212" t="s">
        <v>261</v>
      </c>
      <c r="D212" t="s">
        <v>266</v>
      </c>
      <c r="F212">
        <v>106267</v>
      </c>
      <c r="G212">
        <v>104912</v>
      </c>
      <c r="H212">
        <v>326.89002158513563</v>
      </c>
      <c r="I212">
        <v>1.1004620318530163</v>
      </c>
      <c r="J212">
        <v>359.73005734605471</v>
      </c>
      <c r="K212">
        <v>88.229380000000006</v>
      </c>
      <c r="L212">
        <v>12348.792854399999</v>
      </c>
      <c r="M212">
        <v>12348.792854399999</v>
      </c>
      <c r="N212">
        <v>2.7075295212977562E-2</v>
      </c>
      <c r="O212">
        <v>4442231.9616678618</v>
      </c>
      <c r="P212">
        <v>4442231.9616678618</v>
      </c>
      <c r="Q212" t="e">
        <v>#N/A</v>
      </c>
      <c r="R212" t="e">
        <v>#N/A</v>
      </c>
      <c r="S212" t="e">
        <v>#N/A</v>
      </c>
      <c r="T212" t="e">
        <v>#N/A</v>
      </c>
      <c r="U212" t="e">
        <v>#N/A</v>
      </c>
      <c r="V212" t="e">
        <v>#N/A</v>
      </c>
      <c r="W212" t="e">
        <v>#N/A</v>
      </c>
    </row>
    <row r="213" spans="1:23" x14ac:dyDescent="0.25">
      <c r="A213" t="s">
        <v>218</v>
      </c>
      <c r="B213" t="s">
        <v>479</v>
      </c>
      <c r="C213" t="s">
        <v>270</v>
      </c>
      <c r="D213" t="s">
        <v>256</v>
      </c>
      <c r="E213" t="s">
        <v>533</v>
      </c>
      <c r="F213">
        <v>3811102</v>
      </c>
      <c r="G213" t="s">
        <v>254</v>
      </c>
      <c r="H213">
        <v>157</v>
      </c>
      <c r="I213">
        <v>1.1004620318530163</v>
      </c>
      <c r="J213">
        <v>172.77253900092356</v>
      </c>
      <c r="K213">
        <v>94.135270000000006</v>
      </c>
      <c r="L213" t="e">
        <v>#VALUE!</v>
      </c>
      <c r="M213">
        <v>0</v>
      </c>
      <c r="N213">
        <v>5.8613944938892791E-2</v>
      </c>
      <c r="O213" t="e">
        <v>#VALUE!</v>
      </c>
      <c r="P213">
        <v>0</v>
      </c>
      <c r="Q213" t="e">
        <v>#N/A</v>
      </c>
      <c r="R213" t="e">
        <v>#N/A</v>
      </c>
      <c r="S213" t="e">
        <v>#N/A</v>
      </c>
      <c r="T213" t="e">
        <v>#VALUE!</v>
      </c>
      <c r="U213" t="e">
        <v>#VALUE!</v>
      </c>
      <c r="V213" t="e">
        <v>#VALUE!</v>
      </c>
      <c r="W213" t="e">
        <v>#N/A</v>
      </c>
    </row>
    <row r="214" spans="1:23" x14ac:dyDescent="0.25">
      <c r="A214" t="s">
        <v>219</v>
      </c>
      <c r="B214" t="s">
        <v>480</v>
      </c>
      <c r="C214" t="s">
        <v>270</v>
      </c>
      <c r="D214" t="s">
        <v>256</v>
      </c>
      <c r="E214" t="s">
        <v>533</v>
      </c>
      <c r="F214">
        <v>22763008</v>
      </c>
      <c r="G214">
        <v>33991041</v>
      </c>
      <c r="H214">
        <v>157</v>
      </c>
      <c r="I214">
        <v>1.1004620318530163</v>
      </c>
      <c r="J214">
        <v>172.77253900092356</v>
      </c>
      <c r="K214">
        <v>44.844149999999999</v>
      </c>
      <c r="L214">
        <v>18748047.587398503</v>
      </c>
      <c r="M214">
        <v>18748047.587398503</v>
      </c>
      <c r="N214">
        <v>5.8613944938892791E-2</v>
      </c>
      <c r="O214">
        <v>3239147782.9849787</v>
      </c>
      <c r="P214">
        <v>3239147782.9849787</v>
      </c>
      <c r="Q214">
        <v>1904625070.1590271</v>
      </c>
      <c r="R214">
        <v>1904625070.1590271</v>
      </c>
      <c r="S214">
        <v>28569376052.385406</v>
      </c>
      <c r="T214">
        <v>0.1133783172949108</v>
      </c>
      <c r="U214">
        <v>3.779277243163693E-2</v>
      </c>
      <c r="V214">
        <v>0.34013495188473242</v>
      </c>
      <c r="W214">
        <v>0</v>
      </c>
    </row>
    <row r="215" spans="1:23" x14ac:dyDescent="0.25">
      <c r="A215" t="s">
        <v>220</v>
      </c>
      <c r="B215" t="s">
        <v>481</v>
      </c>
      <c r="C215" t="s">
        <v>270</v>
      </c>
      <c r="D215" t="s">
        <v>263</v>
      </c>
      <c r="F215">
        <v>13216985</v>
      </c>
      <c r="G215">
        <v>24956509</v>
      </c>
      <c r="H215">
        <v>326.89002158513563</v>
      </c>
      <c r="I215">
        <v>1.1004620318530163</v>
      </c>
      <c r="J215">
        <v>359.73005734605471</v>
      </c>
      <c r="K215">
        <v>18.5</v>
      </c>
      <c r="L215">
        <v>20339554.834999997</v>
      </c>
      <c r="M215">
        <v>20339554.834999997</v>
      </c>
      <c r="N215">
        <v>2.7075295212977562E-2</v>
      </c>
      <c r="O215">
        <v>7316749227.1877737</v>
      </c>
      <c r="P215">
        <v>7316749227.1877737</v>
      </c>
      <c r="Q215">
        <v>982871721.79134452</v>
      </c>
      <c r="R215">
        <v>982871721.79134452</v>
      </c>
      <c r="S215">
        <v>14743075826.870169</v>
      </c>
      <c r="T215">
        <v>0.496283768265815</v>
      </c>
      <c r="U215">
        <v>0.16542792275527168</v>
      </c>
      <c r="V215">
        <v>1.488851304797445</v>
      </c>
      <c r="W215">
        <v>0</v>
      </c>
    </row>
    <row r="216" spans="1:23" x14ac:dyDescent="0.25">
      <c r="A216" t="s">
        <v>221</v>
      </c>
      <c r="B216" t="s">
        <v>482</v>
      </c>
      <c r="C216" t="s">
        <v>248</v>
      </c>
      <c r="D216" t="s">
        <v>263</v>
      </c>
      <c r="F216">
        <v>13076978</v>
      </c>
      <c r="G216">
        <v>20292380</v>
      </c>
      <c r="H216">
        <v>326.89002158513563</v>
      </c>
      <c r="I216">
        <v>1.1004620318530163</v>
      </c>
      <c r="J216">
        <v>359.73005734605471</v>
      </c>
      <c r="K216">
        <v>36.9</v>
      </c>
      <c r="L216">
        <v>12804491.779999999</v>
      </c>
      <c r="M216">
        <v>12804491.779999999</v>
      </c>
      <c r="N216">
        <v>2.7075295212977562E-2</v>
      </c>
      <c r="O216">
        <v>4606160562.3064861</v>
      </c>
      <c r="P216">
        <v>4606160562.3064861</v>
      </c>
      <c r="Q216">
        <v>1373128550.6399999</v>
      </c>
      <c r="R216">
        <v>1373128550.6399999</v>
      </c>
      <c r="S216">
        <v>20596928259.599998</v>
      </c>
      <c r="T216">
        <v>0.2236333740765255</v>
      </c>
      <c r="U216">
        <v>7.4544458025508506E-2</v>
      </c>
      <c r="V216">
        <v>0.67090012222957651</v>
      </c>
      <c r="W216"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6"/>
  <sheetViews>
    <sheetView workbookViewId="0">
      <selection sqref="A1:S216"/>
    </sheetView>
  </sheetViews>
  <sheetFormatPr baseColWidth="10" defaultRowHeight="15" x14ac:dyDescent="0.25"/>
  <sheetData>
    <row r="1" spans="1:19" x14ac:dyDescent="0.25">
      <c r="A1" t="s">
        <v>6</v>
      </c>
    </row>
    <row r="2" spans="1:19" x14ac:dyDescent="0.25">
      <c r="A2" t="s">
        <v>225</v>
      </c>
      <c r="B2" t="s">
        <v>224</v>
      </c>
      <c r="C2" t="s">
        <v>512</v>
      </c>
      <c r="D2" t="s">
        <v>227</v>
      </c>
      <c r="E2" t="s">
        <v>534</v>
      </c>
      <c r="F2" t="s">
        <v>535</v>
      </c>
      <c r="G2" t="s">
        <v>536</v>
      </c>
      <c r="H2" t="s">
        <v>537</v>
      </c>
      <c r="I2" t="s">
        <v>538</v>
      </c>
      <c r="J2" t="s">
        <v>539</v>
      </c>
      <c r="K2" t="s">
        <v>540</v>
      </c>
      <c r="L2" t="s">
        <v>541</v>
      </c>
      <c r="M2" t="s">
        <v>236</v>
      </c>
      <c r="N2" t="s">
        <v>241</v>
      </c>
      <c r="O2" t="s">
        <v>242</v>
      </c>
      <c r="P2" t="s">
        <v>243</v>
      </c>
      <c r="Q2" t="s">
        <v>244</v>
      </c>
      <c r="R2" t="s">
        <v>245</v>
      </c>
      <c r="S2" t="s">
        <v>246</v>
      </c>
    </row>
    <row r="3" spans="1:19" x14ac:dyDescent="0.25">
      <c r="A3" t="s">
        <v>247</v>
      </c>
      <c r="B3" t="s">
        <v>8</v>
      </c>
      <c r="C3" t="s">
        <v>248</v>
      </c>
      <c r="D3" t="s">
        <v>249</v>
      </c>
      <c r="E3">
        <v>43499632</v>
      </c>
      <c r="F3" t="s">
        <v>254</v>
      </c>
      <c r="G3">
        <v>48.28744973545254</v>
      </c>
      <c r="H3">
        <v>21004862.937106829</v>
      </c>
      <c r="I3">
        <v>21004862.937106829</v>
      </c>
      <c r="J3">
        <v>150</v>
      </c>
      <c r="K3">
        <v>547.5</v>
      </c>
      <c r="L3">
        <v>90</v>
      </c>
      <c r="M3">
        <v>16541329562.971628</v>
      </c>
      <c r="N3">
        <v>16541329562.971628</v>
      </c>
      <c r="O3">
        <v>17530462.88094642</v>
      </c>
      <c r="P3">
        <v>262956943.21419629</v>
      </c>
      <c r="Q3">
        <v>62.905087657250377</v>
      </c>
      <c r="R3">
        <v>20.968362552416792</v>
      </c>
      <c r="S3">
        <v>188.71526297175114</v>
      </c>
    </row>
    <row r="4" spans="1:19" x14ac:dyDescent="0.25">
      <c r="A4" t="s">
        <v>251</v>
      </c>
      <c r="B4" t="s">
        <v>9</v>
      </c>
      <c r="C4" t="s">
        <v>252</v>
      </c>
      <c r="D4" t="s">
        <v>253</v>
      </c>
      <c r="E4">
        <v>3310564</v>
      </c>
      <c r="F4" t="s">
        <v>254</v>
      </c>
      <c r="G4">
        <v>14.792992315545245</v>
      </c>
      <c r="H4">
        <v>489731.47812120727</v>
      </c>
      <c r="I4">
        <v>489731.47812120727</v>
      </c>
      <c r="J4">
        <v>150</v>
      </c>
      <c r="K4">
        <v>547.5</v>
      </c>
      <c r="L4">
        <v>90</v>
      </c>
      <c r="M4">
        <v>385663539.02045071</v>
      </c>
      <c r="N4">
        <v>385663539.02045071</v>
      </c>
      <c r="O4">
        <v>0</v>
      </c>
      <c r="P4">
        <v>0</v>
      </c>
      <c r="Q4" t="e">
        <v>#DIV/0!</v>
      </c>
      <c r="R4" t="e">
        <v>#DIV/0!</v>
      </c>
      <c r="S4" t="e">
        <v>#DIV/0!</v>
      </c>
    </row>
    <row r="5" spans="1:19" x14ac:dyDescent="0.25">
      <c r="A5" t="s">
        <v>255</v>
      </c>
      <c r="B5" t="s">
        <v>10</v>
      </c>
      <c r="C5" t="s">
        <v>252</v>
      </c>
      <c r="D5" t="s">
        <v>256</v>
      </c>
      <c r="E5">
        <v>48561408</v>
      </c>
      <c r="F5">
        <v>94.1</v>
      </c>
      <c r="G5">
        <v>5.9000000000000057</v>
      </c>
      <c r="H5">
        <v>2865123.072000003</v>
      </c>
      <c r="I5">
        <v>2865123.072000003</v>
      </c>
      <c r="J5">
        <v>150</v>
      </c>
      <c r="K5">
        <v>547.5</v>
      </c>
      <c r="L5">
        <v>90</v>
      </c>
      <c r="M5">
        <v>2256284419.2000022</v>
      </c>
      <c r="N5">
        <v>2256284419.2000022</v>
      </c>
      <c r="O5">
        <v>17313664552.752892</v>
      </c>
      <c r="P5">
        <v>259704968291.29337</v>
      </c>
      <c r="Q5">
        <v>8.6878754536158197E-3</v>
      </c>
      <c r="R5">
        <v>2.895958484538606E-3</v>
      </c>
      <c r="S5">
        <v>2.6063626360847456E-2</v>
      </c>
    </row>
    <row r="6" spans="1:19" x14ac:dyDescent="0.25">
      <c r="A6" t="s">
        <v>258</v>
      </c>
      <c r="B6" t="s">
        <v>11</v>
      </c>
      <c r="C6" t="s">
        <v>252</v>
      </c>
      <c r="D6" t="s">
        <v>259</v>
      </c>
      <c r="E6">
        <v>60989</v>
      </c>
      <c r="F6" t="s">
        <v>254</v>
      </c>
      <c r="G6">
        <v>31.129346349193881</v>
      </c>
      <c r="H6">
        <v>18985.477044909858</v>
      </c>
      <c r="I6">
        <v>18985.477044909858</v>
      </c>
      <c r="J6">
        <v>150</v>
      </c>
      <c r="K6">
        <v>547.5</v>
      </c>
      <c r="L6">
        <v>90</v>
      </c>
      <c r="M6">
        <v>14951063.172866512</v>
      </c>
      <c r="N6">
        <v>14951063.172866512</v>
      </c>
      <c r="O6" t="e">
        <v>#N/A</v>
      </c>
      <c r="P6" t="e">
        <v>#N/A</v>
      </c>
      <c r="Q6" t="e">
        <v>#N/A</v>
      </c>
      <c r="R6" t="e">
        <v>#N/A</v>
      </c>
      <c r="S6" t="e">
        <v>#N/A</v>
      </c>
    </row>
    <row r="7" spans="1:19" x14ac:dyDescent="0.25">
      <c r="A7" t="s">
        <v>260</v>
      </c>
      <c r="B7" t="s">
        <v>12</v>
      </c>
      <c r="C7" t="s">
        <v>261</v>
      </c>
      <c r="D7" t="s">
        <v>253</v>
      </c>
      <c r="E7">
        <v>88710</v>
      </c>
      <c r="F7" t="s">
        <v>254</v>
      </c>
      <c r="G7">
        <v>14.792992315545245</v>
      </c>
      <c r="H7">
        <v>13122.863483120187</v>
      </c>
      <c r="I7">
        <v>13122.863483120187</v>
      </c>
      <c r="J7">
        <v>150</v>
      </c>
      <c r="K7">
        <v>547.5</v>
      </c>
      <c r="L7">
        <v>90</v>
      </c>
      <c r="M7">
        <v>10334254.992957147</v>
      </c>
      <c r="N7">
        <v>10334254.992957147</v>
      </c>
      <c r="O7" t="e">
        <v>#N/A</v>
      </c>
      <c r="P7" t="e">
        <v>#N/A</v>
      </c>
      <c r="Q7" t="e">
        <v>#N/A</v>
      </c>
      <c r="R7" t="e">
        <v>#N/A</v>
      </c>
      <c r="S7" t="e">
        <v>#N/A</v>
      </c>
    </row>
    <row r="8" spans="1:19" x14ac:dyDescent="0.25">
      <c r="A8" t="s">
        <v>262</v>
      </c>
      <c r="B8" t="s">
        <v>13</v>
      </c>
      <c r="C8" t="s">
        <v>252</v>
      </c>
      <c r="D8" t="s">
        <v>263</v>
      </c>
      <c r="E8">
        <v>34783312</v>
      </c>
      <c r="F8">
        <v>47.6</v>
      </c>
      <c r="G8">
        <v>52.4</v>
      </c>
      <c r="H8">
        <v>18226455.488000002</v>
      </c>
      <c r="I8">
        <v>18226455.488000002</v>
      </c>
      <c r="J8">
        <v>150</v>
      </c>
      <c r="K8">
        <v>547.5</v>
      </c>
      <c r="L8">
        <v>90</v>
      </c>
      <c r="M8">
        <v>14353333696.800001</v>
      </c>
      <c r="N8">
        <v>14353333696.800001</v>
      </c>
      <c r="O8">
        <v>1294793049.4328389</v>
      </c>
      <c r="P8">
        <v>19421895741.492584</v>
      </c>
      <c r="Q8">
        <v>0.73902845982927401</v>
      </c>
      <c r="R8">
        <v>0.24634281994309135</v>
      </c>
      <c r="S8">
        <v>2.217085379487822</v>
      </c>
    </row>
    <row r="9" spans="1:19" x14ac:dyDescent="0.25">
      <c r="A9" t="s">
        <v>265</v>
      </c>
      <c r="B9" t="s">
        <v>14</v>
      </c>
      <c r="C9" t="s">
        <v>261</v>
      </c>
      <c r="D9" t="s">
        <v>266</v>
      </c>
      <c r="E9">
        <v>104982</v>
      </c>
      <c r="F9">
        <v>76.771428570587304</v>
      </c>
      <c r="G9">
        <v>23.228571429412696</v>
      </c>
      <c r="H9">
        <v>24385.818858026036</v>
      </c>
      <c r="I9">
        <v>24385.818858026036</v>
      </c>
      <c r="J9">
        <v>150</v>
      </c>
      <c r="K9">
        <v>547.5</v>
      </c>
      <c r="L9">
        <v>90</v>
      </c>
      <c r="M9">
        <v>19203832.350695502</v>
      </c>
      <c r="N9">
        <v>19203832.350695502</v>
      </c>
      <c r="O9">
        <v>5564141.2814814802</v>
      </c>
      <c r="P9">
        <v>83462119.222222209</v>
      </c>
      <c r="Q9">
        <v>0.23009039944893209</v>
      </c>
      <c r="R9">
        <v>7.6696799816310696E-2</v>
      </c>
      <c r="S9">
        <v>0.69027119834679629</v>
      </c>
    </row>
    <row r="10" spans="1:19" x14ac:dyDescent="0.25">
      <c r="A10" t="s">
        <v>268</v>
      </c>
      <c r="B10" t="s">
        <v>15</v>
      </c>
      <c r="C10" t="s">
        <v>252</v>
      </c>
      <c r="D10" t="s">
        <v>266</v>
      </c>
      <c r="E10">
        <v>46859381</v>
      </c>
      <c r="F10">
        <v>57.040638299999998</v>
      </c>
      <c r="G10">
        <v>42.959361700000002</v>
      </c>
      <c r="H10">
        <v>20130490.97417108</v>
      </c>
      <c r="I10">
        <v>20130490.97417108</v>
      </c>
      <c r="J10">
        <v>150</v>
      </c>
      <c r="K10">
        <v>547.5</v>
      </c>
      <c r="L10">
        <v>90</v>
      </c>
      <c r="M10">
        <v>15852761642.159725</v>
      </c>
      <c r="N10">
        <v>15852761642.159725</v>
      </c>
      <c r="O10">
        <v>8328668286.7293739</v>
      </c>
      <c r="P10">
        <v>124930024300.94061</v>
      </c>
      <c r="Q10">
        <v>0.12689312862032612</v>
      </c>
      <c r="R10">
        <v>4.2297709540108711E-2</v>
      </c>
      <c r="S10">
        <v>0.38067938586097833</v>
      </c>
    </row>
    <row r="11" spans="1:19" x14ac:dyDescent="0.25">
      <c r="A11" t="s">
        <v>269</v>
      </c>
      <c r="B11" t="s">
        <v>16</v>
      </c>
      <c r="C11" t="s">
        <v>270</v>
      </c>
      <c r="D11" t="s">
        <v>253</v>
      </c>
      <c r="E11">
        <v>2969807</v>
      </c>
      <c r="F11">
        <v>87.855638229999997</v>
      </c>
      <c r="G11">
        <v>12.144361770000003</v>
      </c>
      <c r="H11">
        <v>360664.105950784</v>
      </c>
      <c r="I11">
        <v>360664.105950784</v>
      </c>
      <c r="J11">
        <v>150</v>
      </c>
      <c r="K11">
        <v>547.5</v>
      </c>
      <c r="L11">
        <v>90</v>
      </c>
      <c r="M11">
        <v>284022983.4362424</v>
      </c>
      <c r="N11">
        <v>284022983.4362424</v>
      </c>
      <c r="O11">
        <v>46301437.080300726</v>
      </c>
      <c r="P11">
        <v>694521556.20451093</v>
      </c>
      <c r="Q11">
        <v>0.40894768621495187</v>
      </c>
      <c r="R11">
        <v>0.13631589540498396</v>
      </c>
      <c r="S11">
        <v>1.2268430586448558</v>
      </c>
    </row>
    <row r="12" spans="1:19" x14ac:dyDescent="0.25">
      <c r="A12" t="s">
        <v>272</v>
      </c>
      <c r="B12" t="s">
        <v>17</v>
      </c>
      <c r="C12" t="s">
        <v>261</v>
      </c>
      <c r="D12" t="s">
        <v>266</v>
      </c>
      <c r="E12">
        <v>107734</v>
      </c>
      <c r="F12">
        <v>93.532110090000003</v>
      </c>
      <c r="G12">
        <v>6.4678899099999967</v>
      </c>
      <c r="H12">
        <v>6968.1165156393963</v>
      </c>
      <c r="I12">
        <v>6968.1165156393963</v>
      </c>
      <c r="J12">
        <v>150</v>
      </c>
      <c r="K12">
        <v>547.5</v>
      </c>
      <c r="L12">
        <v>90</v>
      </c>
      <c r="M12">
        <v>5487391.7560660243</v>
      </c>
      <c r="N12">
        <v>5487391.7560660243</v>
      </c>
      <c r="O12" t="e">
        <v>#N/A</v>
      </c>
      <c r="P12" t="e">
        <v>#N/A</v>
      </c>
      <c r="Q12" t="e">
        <v>#N/A</v>
      </c>
      <c r="R12" t="e">
        <v>#N/A</v>
      </c>
      <c r="S12" t="e">
        <v>#N/A</v>
      </c>
    </row>
    <row r="13" spans="1:19" x14ac:dyDescent="0.25">
      <c r="A13" t="s">
        <v>273</v>
      </c>
      <c r="B13" t="s">
        <v>18</v>
      </c>
      <c r="C13" t="s">
        <v>274</v>
      </c>
      <c r="D13" t="s">
        <v>259</v>
      </c>
      <c r="E13">
        <v>28335501</v>
      </c>
      <c r="F13" t="s">
        <v>254</v>
      </c>
      <c r="G13" t="s">
        <v>254</v>
      </c>
      <c r="H13" t="e">
        <v>#VALUE!</v>
      </c>
      <c r="I13">
        <v>0</v>
      </c>
      <c r="J13">
        <v>150</v>
      </c>
      <c r="K13">
        <v>547.5</v>
      </c>
      <c r="L13">
        <v>90</v>
      </c>
      <c r="M13" t="e">
        <v>#VALUE!</v>
      </c>
      <c r="N13">
        <v>0</v>
      </c>
      <c r="O13">
        <v>0</v>
      </c>
      <c r="P13">
        <v>0</v>
      </c>
      <c r="Q13" t="e">
        <v>#VALUE!</v>
      </c>
      <c r="R13" t="e">
        <v>#VALUE!</v>
      </c>
      <c r="S13" t="e">
        <v>#VALUE!</v>
      </c>
    </row>
    <row r="14" spans="1:19" x14ac:dyDescent="0.25">
      <c r="A14" t="s">
        <v>275</v>
      </c>
      <c r="B14" t="s">
        <v>19</v>
      </c>
      <c r="C14" t="s">
        <v>274</v>
      </c>
      <c r="D14" t="s">
        <v>253</v>
      </c>
      <c r="E14">
        <v>9005424</v>
      </c>
      <c r="F14">
        <v>100</v>
      </c>
      <c r="G14">
        <v>0</v>
      </c>
      <c r="H14">
        <v>0</v>
      </c>
      <c r="I14">
        <v>0</v>
      </c>
      <c r="J14">
        <v>150</v>
      </c>
      <c r="K14">
        <v>547.5</v>
      </c>
      <c r="L14">
        <v>90</v>
      </c>
      <c r="M14">
        <v>0</v>
      </c>
      <c r="N14">
        <v>0</v>
      </c>
      <c r="O14">
        <v>0</v>
      </c>
      <c r="P14">
        <v>0</v>
      </c>
      <c r="Q14" t="e">
        <v>#DIV/0!</v>
      </c>
      <c r="R14" t="e">
        <v>#DIV/0!</v>
      </c>
      <c r="S14" t="e">
        <v>#DIV/0!</v>
      </c>
    </row>
    <row r="15" spans="1:19" x14ac:dyDescent="0.25">
      <c r="A15" t="s">
        <v>276</v>
      </c>
      <c r="B15" t="s">
        <v>20</v>
      </c>
      <c r="C15" t="s">
        <v>252</v>
      </c>
      <c r="D15" t="s">
        <v>253</v>
      </c>
      <c r="E15">
        <v>10474377</v>
      </c>
      <c r="F15">
        <v>79.535588840000003</v>
      </c>
      <c r="G15">
        <v>20.464411159999997</v>
      </c>
      <c r="H15">
        <v>2143519.5757284733</v>
      </c>
      <c r="I15">
        <v>2143519.5757284733</v>
      </c>
      <c r="J15">
        <v>150</v>
      </c>
      <c r="K15">
        <v>547.5</v>
      </c>
      <c r="L15">
        <v>90</v>
      </c>
      <c r="M15">
        <v>1688021665.8861728</v>
      </c>
      <c r="N15">
        <v>1688021665.8861728</v>
      </c>
      <c r="O15">
        <v>1444243802.1676841</v>
      </c>
      <c r="P15">
        <v>21663657032.515263</v>
      </c>
      <c r="Q15">
        <v>7.7919515774857367E-2</v>
      </c>
      <c r="R15">
        <v>2.5973171924952455E-2</v>
      </c>
      <c r="S15">
        <v>0.23375854732457207</v>
      </c>
    </row>
    <row r="16" spans="1:19" x14ac:dyDescent="0.25">
      <c r="A16" t="s">
        <v>277</v>
      </c>
      <c r="B16" t="s">
        <v>21</v>
      </c>
      <c r="C16" t="s">
        <v>261</v>
      </c>
      <c r="D16" t="s">
        <v>266</v>
      </c>
      <c r="E16">
        <v>447410</v>
      </c>
      <c r="F16" t="s">
        <v>254</v>
      </c>
      <c r="G16">
        <v>26.644402312055828</v>
      </c>
      <c r="H16">
        <v>119209.72038436896</v>
      </c>
      <c r="I16">
        <v>119209.72038436896</v>
      </c>
      <c r="J16">
        <v>150</v>
      </c>
      <c r="K16">
        <v>547.5</v>
      </c>
      <c r="L16">
        <v>90</v>
      </c>
      <c r="M16">
        <v>93877654.802690566</v>
      </c>
      <c r="N16">
        <v>93877654.802690566</v>
      </c>
      <c r="O16">
        <v>0</v>
      </c>
      <c r="P16">
        <v>0</v>
      </c>
      <c r="Q16" t="e">
        <v>#DIV/0!</v>
      </c>
      <c r="R16" t="e">
        <v>#DIV/0!</v>
      </c>
      <c r="S16" t="e">
        <v>#DIV/0!</v>
      </c>
    </row>
    <row r="17" spans="1:19" x14ac:dyDescent="0.25">
      <c r="A17" t="s">
        <v>278</v>
      </c>
      <c r="B17" t="s">
        <v>22</v>
      </c>
      <c r="C17" t="s">
        <v>261</v>
      </c>
      <c r="D17" t="s">
        <v>256</v>
      </c>
      <c r="E17">
        <v>1641988</v>
      </c>
      <c r="F17">
        <v>98.487767129999995</v>
      </c>
      <c r="G17">
        <v>1.5122328700000054</v>
      </c>
      <c r="H17">
        <v>24830.682257455686</v>
      </c>
      <c r="I17">
        <v>24830.682257455686</v>
      </c>
      <c r="J17">
        <v>150</v>
      </c>
      <c r="K17">
        <v>547.5</v>
      </c>
      <c r="L17">
        <v>90</v>
      </c>
      <c r="M17">
        <v>19554162.277746353</v>
      </c>
      <c r="N17">
        <v>19554162.277746353</v>
      </c>
      <c r="O17">
        <v>2041655459.1006286</v>
      </c>
      <c r="P17">
        <v>30624831886.50943</v>
      </c>
      <c r="Q17">
        <v>6.3850676308071987E-4</v>
      </c>
      <c r="R17">
        <v>2.1283558769357331E-4</v>
      </c>
      <c r="S17">
        <v>1.9155202892421599E-3</v>
      </c>
    </row>
    <row r="18" spans="1:19" x14ac:dyDescent="0.25">
      <c r="A18" t="s">
        <v>279</v>
      </c>
      <c r="B18" t="s">
        <v>23</v>
      </c>
      <c r="C18" t="s">
        <v>248</v>
      </c>
      <c r="D18" t="s">
        <v>249</v>
      </c>
      <c r="E18">
        <v>185063630</v>
      </c>
      <c r="F18">
        <v>63.74</v>
      </c>
      <c r="G18">
        <v>36.26</v>
      </c>
      <c r="H18">
        <v>67104072.237999998</v>
      </c>
      <c r="I18">
        <v>67104072.237999998</v>
      </c>
      <c r="J18">
        <v>150</v>
      </c>
      <c r="K18">
        <v>547.5</v>
      </c>
      <c r="L18">
        <v>90</v>
      </c>
      <c r="M18">
        <v>52844456887.424995</v>
      </c>
      <c r="N18">
        <v>52844456887.424995</v>
      </c>
      <c r="O18">
        <v>5913816673.966116</v>
      </c>
      <c r="P18">
        <v>88707250109.491745</v>
      </c>
      <c r="Q18">
        <v>0.59571745062775427</v>
      </c>
      <c r="R18">
        <v>0.19857248354258475</v>
      </c>
      <c r="S18">
        <v>1.7871523518832628</v>
      </c>
    </row>
    <row r="19" spans="1:19" x14ac:dyDescent="0.25">
      <c r="A19" t="s">
        <v>280</v>
      </c>
      <c r="B19" t="s">
        <v>24</v>
      </c>
      <c r="C19" t="s">
        <v>261</v>
      </c>
      <c r="D19" t="s">
        <v>266</v>
      </c>
      <c r="E19">
        <v>305709</v>
      </c>
      <c r="F19" t="s">
        <v>254</v>
      </c>
      <c r="G19">
        <v>26.644402312055828</v>
      </c>
      <c r="H19">
        <v>81454.335864162742</v>
      </c>
      <c r="I19">
        <v>81454.335864162742</v>
      </c>
      <c r="J19">
        <v>150</v>
      </c>
      <c r="K19">
        <v>547.5</v>
      </c>
      <c r="L19">
        <v>90</v>
      </c>
      <c r="M19">
        <v>64145289.493028156</v>
      </c>
      <c r="N19">
        <v>64145289.493028156</v>
      </c>
      <c r="O19">
        <v>1773480</v>
      </c>
      <c r="P19">
        <v>26602200</v>
      </c>
      <c r="Q19">
        <v>2.4112776196340211</v>
      </c>
      <c r="R19">
        <v>0.8037592065446737</v>
      </c>
      <c r="S19">
        <v>7.2338328589020628</v>
      </c>
    </row>
    <row r="20" spans="1:19" x14ac:dyDescent="0.25">
      <c r="A20" t="s">
        <v>281</v>
      </c>
      <c r="B20" t="s">
        <v>25</v>
      </c>
      <c r="C20" t="s">
        <v>252</v>
      </c>
      <c r="D20" t="s">
        <v>253</v>
      </c>
      <c r="E20">
        <v>8488334</v>
      </c>
      <c r="F20">
        <v>87.818367346938757</v>
      </c>
      <c r="G20">
        <v>12.181632653061243</v>
      </c>
      <c r="H20">
        <v>1034017.6662448995</v>
      </c>
      <c r="I20">
        <v>1034017.6662448995</v>
      </c>
      <c r="J20">
        <v>150</v>
      </c>
      <c r="K20">
        <v>547.5</v>
      </c>
      <c r="L20">
        <v>90</v>
      </c>
      <c r="M20">
        <v>814288912.16785836</v>
      </c>
      <c r="N20">
        <v>814288912.16785836</v>
      </c>
      <c r="O20">
        <v>143574424.79629076</v>
      </c>
      <c r="P20">
        <v>2153616371.9443612</v>
      </c>
      <c r="Q20">
        <v>0.37810304693806235</v>
      </c>
      <c r="R20">
        <v>0.12603434897935412</v>
      </c>
      <c r="S20">
        <v>1.1343091408141872</v>
      </c>
    </row>
    <row r="21" spans="1:19" x14ac:dyDescent="0.25">
      <c r="A21" t="s">
        <v>282</v>
      </c>
      <c r="B21" t="s">
        <v>26</v>
      </c>
      <c r="C21" t="s">
        <v>274</v>
      </c>
      <c r="D21" t="s">
        <v>253</v>
      </c>
      <c r="E21">
        <v>11664194</v>
      </c>
      <c r="F21">
        <v>86.28</v>
      </c>
      <c r="G21">
        <v>13.719999999999999</v>
      </c>
      <c r="H21">
        <v>1600327.4167999998</v>
      </c>
      <c r="I21">
        <v>1600327.4167999998</v>
      </c>
      <c r="J21">
        <v>150</v>
      </c>
      <c r="K21">
        <v>547.5</v>
      </c>
      <c r="L21">
        <v>90</v>
      </c>
      <c r="M21">
        <v>1260257840.7299998</v>
      </c>
      <c r="N21">
        <v>1260257840.7299998</v>
      </c>
      <c r="O21">
        <v>0</v>
      </c>
      <c r="P21">
        <v>0</v>
      </c>
      <c r="Q21" t="e">
        <v>#DIV/0!</v>
      </c>
      <c r="R21" t="e">
        <v>#DIV/0!</v>
      </c>
      <c r="S21" t="e">
        <v>#DIV/0!</v>
      </c>
    </row>
    <row r="22" spans="1:19" x14ac:dyDescent="0.25">
      <c r="A22" t="s">
        <v>283</v>
      </c>
      <c r="B22" t="s">
        <v>27</v>
      </c>
      <c r="C22" t="s">
        <v>252</v>
      </c>
      <c r="D22" t="s">
        <v>266</v>
      </c>
      <c r="E22">
        <v>461277</v>
      </c>
      <c r="F22">
        <v>40.700000000000003</v>
      </c>
      <c r="G22">
        <v>59.3</v>
      </c>
      <c r="H22">
        <v>273537.261</v>
      </c>
      <c r="I22">
        <v>273537.261</v>
      </c>
      <c r="J22">
        <v>150</v>
      </c>
      <c r="K22">
        <v>547.5</v>
      </c>
      <c r="L22">
        <v>90</v>
      </c>
      <c r="M22">
        <v>215410593.03749999</v>
      </c>
      <c r="N22">
        <v>215410593.03749999</v>
      </c>
      <c r="O22">
        <v>0</v>
      </c>
      <c r="P22">
        <v>0</v>
      </c>
      <c r="Q22" t="e">
        <v>#DIV/0!</v>
      </c>
      <c r="R22" t="e">
        <v>#DIV/0!</v>
      </c>
      <c r="S22" t="e">
        <v>#DIV/0!</v>
      </c>
    </row>
    <row r="23" spans="1:19" x14ac:dyDescent="0.25">
      <c r="A23" t="s">
        <v>284</v>
      </c>
      <c r="B23" t="s">
        <v>28</v>
      </c>
      <c r="C23" t="s">
        <v>248</v>
      </c>
      <c r="D23" t="s">
        <v>263</v>
      </c>
      <c r="E23">
        <v>15506762</v>
      </c>
      <c r="F23">
        <v>39.340000000000003</v>
      </c>
      <c r="G23">
        <v>60.66</v>
      </c>
      <c r="H23">
        <v>9406401.8291999996</v>
      </c>
      <c r="I23">
        <v>9406401.8291999996</v>
      </c>
      <c r="J23">
        <v>150</v>
      </c>
      <c r="K23">
        <v>547.5</v>
      </c>
      <c r="L23">
        <v>90</v>
      </c>
      <c r="M23">
        <v>7407541440.4949999</v>
      </c>
      <c r="N23">
        <v>7407541440.4949999</v>
      </c>
      <c r="O23">
        <v>116799725.16460502</v>
      </c>
      <c r="P23">
        <v>1751995877.4690752</v>
      </c>
      <c r="Q23">
        <v>4.2280587162087953</v>
      </c>
      <c r="R23">
        <v>1.4093529054029317</v>
      </c>
      <c r="S23">
        <v>12.684176148626387</v>
      </c>
    </row>
    <row r="24" spans="1:19" x14ac:dyDescent="0.25">
      <c r="A24" t="s">
        <v>285</v>
      </c>
      <c r="B24" t="s">
        <v>29</v>
      </c>
      <c r="C24" t="s">
        <v>261</v>
      </c>
      <c r="D24" t="s">
        <v>286</v>
      </c>
      <c r="E24">
        <v>66524</v>
      </c>
      <c r="F24">
        <v>90.8</v>
      </c>
      <c r="G24">
        <v>9.2000000000000028</v>
      </c>
      <c r="H24">
        <v>6120.2080000000014</v>
      </c>
      <c r="I24">
        <v>6120.2080000000014</v>
      </c>
      <c r="J24">
        <v>150</v>
      </c>
      <c r="K24">
        <v>547.5</v>
      </c>
      <c r="L24">
        <v>90</v>
      </c>
      <c r="M24">
        <v>4819663.8000000007</v>
      </c>
      <c r="N24">
        <v>4819663.8000000007</v>
      </c>
      <c r="O24" t="e">
        <v>#N/A</v>
      </c>
      <c r="P24" t="e">
        <v>#N/A</v>
      </c>
      <c r="Q24" t="e">
        <v>#N/A</v>
      </c>
      <c r="R24" t="e">
        <v>#N/A</v>
      </c>
      <c r="S24" t="e">
        <v>#N/A</v>
      </c>
    </row>
    <row r="25" spans="1:19" x14ac:dyDescent="0.25">
      <c r="A25" t="s">
        <v>287</v>
      </c>
      <c r="B25" t="s">
        <v>30</v>
      </c>
      <c r="C25" t="s">
        <v>270</v>
      </c>
      <c r="D25" t="s">
        <v>249</v>
      </c>
      <c r="E25">
        <v>897761</v>
      </c>
      <c r="F25">
        <v>39.299999999999997</v>
      </c>
      <c r="G25">
        <v>60.7</v>
      </c>
      <c r="H25">
        <v>544940.92700000003</v>
      </c>
      <c r="I25">
        <v>544940.92700000003</v>
      </c>
      <c r="J25">
        <v>150</v>
      </c>
      <c r="K25">
        <v>547.5</v>
      </c>
      <c r="L25">
        <v>90</v>
      </c>
      <c r="M25">
        <v>429140980.01250005</v>
      </c>
      <c r="N25">
        <v>429140980.01250005</v>
      </c>
      <c r="O25">
        <v>8085520.9062281316</v>
      </c>
      <c r="P25">
        <v>121282813.59342198</v>
      </c>
      <c r="Q25">
        <v>3.5383494767124644</v>
      </c>
      <c r="R25">
        <v>1.1794498255708217</v>
      </c>
      <c r="S25">
        <v>10.615048430137394</v>
      </c>
    </row>
    <row r="26" spans="1:19" x14ac:dyDescent="0.25">
      <c r="A26" t="s">
        <v>288</v>
      </c>
      <c r="B26" t="s">
        <v>31</v>
      </c>
      <c r="C26" t="s">
        <v>270</v>
      </c>
      <c r="D26" t="s">
        <v>266</v>
      </c>
      <c r="E26">
        <v>13665316</v>
      </c>
      <c r="F26">
        <v>76.3</v>
      </c>
      <c r="G26">
        <v>23.700000000000003</v>
      </c>
      <c r="H26">
        <v>3238679.892</v>
      </c>
      <c r="I26">
        <v>3238679.892</v>
      </c>
      <c r="J26">
        <v>150</v>
      </c>
      <c r="K26">
        <v>547.5</v>
      </c>
      <c r="L26">
        <v>90</v>
      </c>
      <c r="M26">
        <v>2550460414.9499998</v>
      </c>
      <c r="N26">
        <v>2550460414.9499998</v>
      </c>
      <c r="O26">
        <v>471591151.39595538</v>
      </c>
      <c r="P26">
        <v>7073867270.9393311</v>
      </c>
      <c r="Q26">
        <v>0.36054682923267894</v>
      </c>
      <c r="R26">
        <v>0.12018227641089299</v>
      </c>
      <c r="S26">
        <v>1.081640487698037</v>
      </c>
    </row>
    <row r="27" spans="1:19" x14ac:dyDescent="0.25">
      <c r="A27" t="s">
        <v>289</v>
      </c>
      <c r="B27" t="s">
        <v>32</v>
      </c>
      <c r="C27" t="s">
        <v>252</v>
      </c>
      <c r="D27" t="s">
        <v>253</v>
      </c>
      <c r="E27">
        <v>3700255</v>
      </c>
      <c r="F27">
        <v>77.143653639999997</v>
      </c>
      <c r="G27">
        <v>22.856346360000003</v>
      </c>
      <c r="H27">
        <v>845743.09900321811</v>
      </c>
      <c r="I27">
        <v>845743.09900321811</v>
      </c>
      <c r="J27">
        <v>150</v>
      </c>
      <c r="K27">
        <v>547.5</v>
      </c>
      <c r="L27">
        <v>90</v>
      </c>
      <c r="M27">
        <v>666022690.46503425</v>
      </c>
      <c r="N27">
        <v>666022690.46503425</v>
      </c>
      <c r="O27">
        <v>0</v>
      </c>
      <c r="P27">
        <v>0</v>
      </c>
      <c r="Q27" t="e">
        <v>#DIV/0!</v>
      </c>
      <c r="R27" t="e">
        <v>#DIV/0!</v>
      </c>
      <c r="S27" t="e">
        <v>#DIV/0!</v>
      </c>
    </row>
    <row r="28" spans="1:19" x14ac:dyDescent="0.25">
      <c r="A28" t="s">
        <v>290</v>
      </c>
      <c r="B28" t="s">
        <v>33</v>
      </c>
      <c r="C28" t="s">
        <v>252</v>
      </c>
      <c r="D28" t="s">
        <v>263</v>
      </c>
      <c r="E28">
        <v>2347860</v>
      </c>
      <c r="F28">
        <v>98.462566137706347</v>
      </c>
      <c r="G28">
        <v>1.5374338622936534</v>
      </c>
      <c r="H28">
        <v>36096.794679247767</v>
      </c>
      <c r="I28">
        <v>36096.794679247767</v>
      </c>
      <c r="J28">
        <v>150</v>
      </c>
      <c r="K28">
        <v>547.5</v>
      </c>
      <c r="L28">
        <v>90</v>
      </c>
      <c r="M28">
        <v>28426225.809907615</v>
      </c>
      <c r="N28">
        <v>28426225.809907615</v>
      </c>
      <c r="O28">
        <v>52237508.302604824</v>
      </c>
      <c r="P28">
        <v>783562624.53907239</v>
      </c>
      <c r="Q28">
        <v>3.6278179841246552E-2</v>
      </c>
      <c r="R28">
        <v>1.209272661374885E-2</v>
      </c>
      <c r="S28">
        <v>0.10883453952373964</v>
      </c>
    </row>
    <row r="29" spans="1:19" x14ac:dyDescent="0.25">
      <c r="A29" t="s">
        <v>291</v>
      </c>
      <c r="B29" t="s">
        <v>34</v>
      </c>
      <c r="C29" t="s">
        <v>252</v>
      </c>
      <c r="D29" t="s">
        <v>266</v>
      </c>
      <c r="E29">
        <v>222748294</v>
      </c>
      <c r="F29">
        <v>91.778400390000002</v>
      </c>
      <c r="G29">
        <v>8.2215996099999984</v>
      </c>
      <c r="H29">
        <v>18313472.87078565</v>
      </c>
      <c r="I29">
        <v>18313472.87078565</v>
      </c>
      <c r="J29">
        <v>150</v>
      </c>
      <c r="K29">
        <v>547.5</v>
      </c>
      <c r="L29">
        <v>90</v>
      </c>
      <c r="M29">
        <v>14421859885.7437</v>
      </c>
      <c r="N29">
        <v>14421859885.7437</v>
      </c>
      <c r="O29">
        <v>0</v>
      </c>
      <c r="P29">
        <v>0</v>
      </c>
      <c r="Q29" t="e">
        <v>#DIV/0!</v>
      </c>
      <c r="R29" t="e">
        <v>#DIV/0!</v>
      </c>
      <c r="S29" t="e">
        <v>#DIV/0!</v>
      </c>
    </row>
    <row r="30" spans="1:19" x14ac:dyDescent="0.25">
      <c r="A30" t="s">
        <v>292</v>
      </c>
      <c r="B30" t="s">
        <v>35</v>
      </c>
      <c r="C30" t="s">
        <v>261</v>
      </c>
      <c r="D30" t="s">
        <v>259</v>
      </c>
      <c r="E30">
        <v>499424</v>
      </c>
      <c r="F30" t="s">
        <v>254</v>
      </c>
      <c r="G30">
        <v>31.129346349193881</v>
      </c>
      <c r="H30">
        <v>155467.42671099806</v>
      </c>
      <c r="I30">
        <v>155467.42671099806</v>
      </c>
      <c r="J30">
        <v>150</v>
      </c>
      <c r="K30">
        <v>547.5</v>
      </c>
      <c r="L30">
        <v>90</v>
      </c>
      <c r="M30">
        <v>122430598.53491098</v>
      </c>
      <c r="N30">
        <v>122430598.53491098</v>
      </c>
      <c r="O30">
        <v>410674334.11557639</v>
      </c>
      <c r="P30">
        <v>6160115011.7336454</v>
      </c>
      <c r="Q30">
        <v>1.9874726088994765E-2</v>
      </c>
      <c r="R30">
        <v>6.6249086963315884E-3</v>
      </c>
      <c r="S30">
        <v>5.9624178266984296E-2</v>
      </c>
    </row>
    <row r="31" spans="1:19" x14ac:dyDescent="0.25">
      <c r="A31" t="s">
        <v>293</v>
      </c>
      <c r="B31" t="s">
        <v>36</v>
      </c>
      <c r="C31" t="s">
        <v>252</v>
      </c>
      <c r="D31" t="s">
        <v>253</v>
      </c>
      <c r="E31">
        <v>6213179</v>
      </c>
      <c r="F31">
        <v>62.567213879999997</v>
      </c>
      <c r="G31">
        <v>37.432786120000003</v>
      </c>
      <c r="H31">
        <v>2325766.006322755</v>
      </c>
      <c r="I31">
        <v>2325766.006322755</v>
      </c>
      <c r="J31">
        <v>150</v>
      </c>
      <c r="K31">
        <v>547.5</v>
      </c>
      <c r="L31">
        <v>90</v>
      </c>
      <c r="M31">
        <v>1831540729.9791696</v>
      </c>
      <c r="N31">
        <v>1831540729.9791696</v>
      </c>
      <c r="O31">
        <v>0</v>
      </c>
      <c r="P31">
        <v>0</v>
      </c>
      <c r="Q31" t="e">
        <v>#DIV/0!</v>
      </c>
      <c r="R31" t="e">
        <v>#DIV/0!</v>
      </c>
      <c r="S31" t="e">
        <v>#DIV/0!</v>
      </c>
    </row>
    <row r="32" spans="1:19" x14ac:dyDescent="0.25">
      <c r="A32" t="s">
        <v>294</v>
      </c>
      <c r="B32" t="s">
        <v>37</v>
      </c>
      <c r="C32" t="s">
        <v>248</v>
      </c>
      <c r="D32" t="s">
        <v>263</v>
      </c>
      <c r="E32">
        <v>26564341</v>
      </c>
      <c r="F32">
        <v>29.546907713498626</v>
      </c>
      <c r="G32">
        <v>70.453092286501374</v>
      </c>
      <c r="H32">
        <v>18715399.680030923</v>
      </c>
      <c r="I32">
        <v>18715399.680030923</v>
      </c>
      <c r="J32">
        <v>150</v>
      </c>
      <c r="K32">
        <v>547.5</v>
      </c>
      <c r="L32">
        <v>90</v>
      </c>
      <c r="M32">
        <v>14738377248.024353</v>
      </c>
      <c r="N32">
        <v>14738377248.024353</v>
      </c>
      <c r="O32">
        <v>71832449.388079464</v>
      </c>
      <c r="P32">
        <v>1077486740.821192</v>
      </c>
      <c r="Q32">
        <v>13.678476671361818</v>
      </c>
      <c r="R32">
        <v>4.5594922237872728</v>
      </c>
      <c r="S32">
        <v>41.035430014085456</v>
      </c>
    </row>
    <row r="33" spans="1:19" x14ac:dyDescent="0.25">
      <c r="A33" t="s">
        <v>295</v>
      </c>
      <c r="B33" t="s">
        <v>38</v>
      </c>
      <c r="C33" t="s">
        <v>248</v>
      </c>
      <c r="D33" t="s">
        <v>263</v>
      </c>
      <c r="E33">
        <v>16392402.999999998</v>
      </c>
      <c r="F33">
        <v>0.8</v>
      </c>
      <c r="G33">
        <v>99.2</v>
      </c>
      <c r="H33">
        <v>16261263.775999999</v>
      </c>
      <c r="I33">
        <v>16261263.775999999</v>
      </c>
      <c r="J33">
        <v>150</v>
      </c>
      <c r="K33">
        <v>547.5</v>
      </c>
      <c r="L33">
        <v>90</v>
      </c>
      <c r="M33">
        <v>12805745223.599998</v>
      </c>
      <c r="N33">
        <v>12805745223.599998</v>
      </c>
      <c r="O33">
        <v>0</v>
      </c>
      <c r="P33">
        <v>0</v>
      </c>
      <c r="Q33" t="e">
        <v>#DIV/0!</v>
      </c>
      <c r="R33" t="e">
        <v>#DIV/0!</v>
      </c>
      <c r="S33" t="e">
        <v>#DIV/0!</v>
      </c>
    </row>
    <row r="34" spans="1:19" x14ac:dyDescent="0.25">
      <c r="A34" t="s">
        <v>296</v>
      </c>
      <c r="B34" t="s">
        <v>39</v>
      </c>
      <c r="C34" t="s">
        <v>270</v>
      </c>
      <c r="D34" t="s">
        <v>263</v>
      </c>
      <c r="E34">
        <v>576734</v>
      </c>
      <c r="F34">
        <v>75.7</v>
      </c>
      <c r="G34">
        <v>24.299999999999997</v>
      </c>
      <c r="H34">
        <v>140146.36199999999</v>
      </c>
      <c r="I34">
        <v>140146.36199999999</v>
      </c>
      <c r="J34">
        <v>150</v>
      </c>
      <c r="K34">
        <v>547.5</v>
      </c>
      <c r="L34">
        <v>90</v>
      </c>
      <c r="M34">
        <v>110365260.07499999</v>
      </c>
      <c r="N34">
        <v>110365260.07499999</v>
      </c>
      <c r="O34">
        <v>36115540.725362055</v>
      </c>
      <c r="P34">
        <v>541733110.88043082</v>
      </c>
      <c r="Q34">
        <v>0.20372625903488364</v>
      </c>
      <c r="R34">
        <v>6.7908753011627868E-2</v>
      </c>
      <c r="S34">
        <v>0.61117877710465096</v>
      </c>
    </row>
    <row r="35" spans="1:19" x14ac:dyDescent="0.25">
      <c r="A35" t="s">
        <v>297</v>
      </c>
      <c r="B35" t="s">
        <v>40</v>
      </c>
      <c r="C35" t="s">
        <v>248</v>
      </c>
      <c r="D35" t="s">
        <v>259</v>
      </c>
      <c r="E35">
        <v>19143612</v>
      </c>
      <c r="F35">
        <v>61.9</v>
      </c>
      <c r="G35">
        <v>38.1</v>
      </c>
      <c r="H35">
        <v>7293716.1720000003</v>
      </c>
      <c r="I35">
        <v>7293716.1720000003</v>
      </c>
      <c r="J35">
        <v>150</v>
      </c>
      <c r="K35">
        <v>547.5</v>
      </c>
      <c r="L35">
        <v>90</v>
      </c>
      <c r="M35">
        <v>5743801485.4499998</v>
      </c>
      <c r="N35">
        <v>5743801485.4499998</v>
      </c>
      <c r="O35">
        <v>0</v>
      </c>
      <c r="P35">
        <v>0</v>
      </c>
      <c r="Q35" t="e">
        <v>#DIV/0!</v>
      </c>
      <c r="R35" t="e">
        <v>#DIV/0!</v>
      </c>
      <c r="S35" t="e">
        <v>#DIV/0!</v>
      </c>
    </row>
    <row r="36" spans="1:19" x14ac:dyDescent="0.25">
      <c r="A36" t="s">
        <v>299</v>
      </c>
      <c r="B36" t="s">
        <v>41</v>
      </c>
      <c r="C36" t="s">
        <v>270</v>
      </c>
      <c r="D36" t="s">
        <v>263</v>
      </c>
      <c r="E36">
        <v>33074214.999999996</v>
      </c>
      <c r="F36">
        <v>45</v>
      </c>
      <c r="G36">
        <v>55</v>
      </c>
      <c r="H36">
        <v>18190818.25</v>
      </c>
      <c r="I36">
        <v>18190818.25</v>
      </c>
      <c r="J36">
        <v>150</v>
      </c>
      <c r="K36">
        <v>547.5</v>
      </c>
      <c r="L36">
        <v>90</v>
      </c>
      <c r="M36">
        <v>14325269371.875</v>
      </c>
      <c r="N36">
        <v>14325269371.875</v>
      </c>
      <c r="O36">
        <v>909465593.75995266</v>
      </c>
      <c r="P36">
        <v>13641983906.39929</v>
      </c>
      <c r="Q36">
        <v>1.0500869573050287</v>
      </c>
      <c r="R36">
        <v>0.3500289857683429</v>
      </c>
      <c r="S36">
        <v>3.1502608719150862</v>
      </c>
    </row>
    <row r="37" spans="1:19" x14ac:dyDescent="0.25">
      <c r="A37" t="s">
        <v>300</v>
      </c>
      <c r="B37" t="s">
        <v>42</v>
      </c>
      <c r="C37" t="s">
        <v>274</v>
      </c>
      <c r="D37" t="s">
        <v>286</v>
      </c>
      <c r="E37">
        <v>40616997</v>
      </c>
      <c r="F37">
        <v>89.325535959999996</v>
      </c>
      <c r="G37">
        <v>10.674464040000004</v>
      </c>
      <c r="H37">
        <v>4335646.7388928803</v>
      </c>
      <c r="I37">
        <v>4335646.7388928803</v>
      </c>
      <c r="J37">
        <v>150</v>
      </c>
      <c r="K37">
        <v>547.5</v>
      </c>
      <c r="L37">
        <v>90</v>
      </c>
      <c r="M37">
        <v>3414321806.8781433</v>
      </c>
      <c r="N37">
        <v>3414321806.8781433</v>
      </c>
      <c r="O37">
        <v>0</v>
      </c>
      <c r="P37">
        <v>0</v>
      </c>
      <c r="Q37" t="e">
        <v>#DIV/0!</v>
      </c>
      <c r="R37" t="e">
        <v>#DIV/0!</v>
      </c>
      <c r="S37" t="e">
        <v>#DIV/0!</v>
      </c>
    </row>
    <row r="38" spans="1:19" x14ac:dyDescent="0.25">
      <c r="A38" t="s">
        <v>301</v>
      </c>
      <c r="B38" t="s">
        <v>43</v>
      </c>
      <c r="C38" t="s">
        <v>261</v>
      </c>
      <c r="D38" t="s">
        <v>266</v>
      </c>
      <c r="E38">
        <v>66552</v>
      </c>
      <c r="F38">
        <v>99.668683533999996</v>
      </c>
      <c r="G38">
        <v>0.33131646600000408</v>
      </c>
      <c r="H38">
        <v>220.4977344523227</v>
      </c>
      <c r="I38">
        <v>220.4977344523227</v>
      </c>
      <c r="J38">
        <v>150</v>
      </c>
      <c r="K38">
        <v>547.5</v>
      </c>
      <c r="L38">
        <v>90</v>
      </c>
      <c r="M38">
        <v>173641.96588120412</v>
      </c>
      <c r="N38">
        <v>173641.96588120412</v>
      </c>
      <c r="O38" t="e">
        <v>#N/A</v>
      </c>
      <c r="P38" t="e">
        <v>#N/A</v>
      </c>
      <c r="Q38" t="e">
        <v>#N/A</v>
      </c>
      <c r="R38" t="e">
        <v>#N/A</v>
      </c>
      <c r="S38" t="e">
        <v>#N/A</v>
      </c>
    </row>
    <row r="39" spans="1:19" x14ac:dyDescent="0.25">
      <c r="A39" t="s">
        <v>302</v>
      </c>
      <c r="B39" t="s">
        <v>44</v>
      </c>
      <c r="C39" t="s">
        <v>248</v>
      </c>
      <c r="D39" t="s">
        <v>263</v>
      </c>
      <c r="E39">
        <v>6318381</v>
      </c>
      <c r="F39" t="s">
        <v>254</v>
      </c>
      <c r="G39">
        <v>59.651025134275415</v>
      </c>
      <c r="H39">
        <v>3768979.0383892823</v>
      </c>
      <c r="I39">
        <v>3768979.0383892823</v>
      </c>
      <c r="J39">
        <v>150</v>
      </c>
      <c r="K39">
        <v>547.5</v>
      </c>
      <c r="L39">
        <v>90</v>
      </c>
      <c r="M39">
        <v>2968070992.7315598</v>
      </c>
      <c r="N39">
        <v>2968070992.7315598</v>
      </c>
      <c r="O39">
        <v>0</v>
      </c>
      <c r="P39">
        <v>0</v>
      </c>
      <c r="Q39" t="e">
        <v>#DIV/0!</v>
      </c>
      <c r="R39" t="e">
        <v>#DIV/0!</v>
      </c>
      <c r="S39" t="e">
        <v>#DIV/0!</v>
      </c>
    </row>
    <row r="40" spans="1:19" x14ac:dyDescent="0.25">
      <c r="A40" t="s">
        <v>303</v>
      </c>
      <c r="B40" t="s">
        <v>45</v>
      </c>
      <c r="C40" t="s">
        <v>248</v>
      </c>
      <c r="D40" t="s">
        <v>263</v>
      </c>
      <c r="E40">
        <v>20877527</v>
      </c>
      <c r="F40">
        <v>0.7</v>
      </c>
      <c r="G40">
        <v>99.3</v>
      </c>
      <c r="H40">
        <v>20731384.311000001</v>
      </c>
      <c r="I40">
        <v>20731384.311000001</v>
      </c>
      <c r="J40">
        <v>150</v>
      </c>
      <c r="K40">
        <v>547.5</v>
      </c>
      <c r="L40">
        <v>90</v>
      </c>
      <c r="M40">
        <v>16325965144.9125</v>
      </c>
      <c r="N40">
        <v>16325965144.9125</v>
      </c>
      <c r="O40">
        <v>0</v>
      </c>
      <c r="P40">
        <v>0</v>
      </c>
      <c r="Q40" t="e">
        <v>#DIV/0!</v>
      </c>
      <c r="R40" t="e">
        <v>#DIV/0!</v>
      </c>
      <c r="S40" t="e">
        <v>#DIV/0!</v>
      </c>
    </row>
    <row r="41" spans="1:19" x14ac:dyDescent="0.25">
      <c r="A41" t="s">
        <v>304</v>
      </c>
      <c r="B41" t="s">
        <v>46</v>
      </c>
      <c r="C41" t="s">
        <v>261</v>
      </c>
      <c r="D41" t="s">
        <v>253</v>
      </c>
      <c r="E41">
        <v>173587</v>
      </c>
      <c r="F41" t="s">
        <v>254</v>
      </c>
      <c r="G41">
        <v>14.792992315545245</v>
      </c>
      <c r="H41">
        <v>25678.711570785523</v>
      </c>
      <c r="I41">
        <v>25678.711570785523</v>
      </c>
      <c r="J41">
        <v>150</v>
      </c>
      <c r="K41">
        <v>547.5</v>
      </c>
      <c r="L41">
        <v>90</v>
      </c>
      <c r="M41">
        <v>20221985.3619936</v>
      </c>
      <c r="N41">
        <v>20221985.3619936</v>
      </c>
      <c r="O41" t="e">
        <v>#N/A</v>
      </c>
      <c r="P41" t="e">
        <v>#N/A</v>
      </c>
      <c r="Q41" t="e">
        <v>#N/A</v>
      </c>
      <c r="R41" t="e">
        <v>#N/A</v>
      </c>
      <c r="S41" t="e">
        <v>#N/A</v>
      </c>
    </row>
    <row r="42" spans="1:19" x14ac:dyDescent="0.25">
      <c r="A42" t="s">
        <v>305</v>
      </c>
      <c r="B42" t="s">
        <v>47</v>
      </c>
      <c r="C42" t="s">
        <v>274</v>
      </c>
      <c r="D42" t="s">
        <v>266</v>
      </c>
      <c r="E42">
        <v>19814578</v>
      </c>
      <c r="F42">
        <v>94.234921388452392</v>
      </c>
      <c r="G42">
        <v>5.765078611547608</v>
      </c>
      <c r="H42">
        <v>1142325.9982464178</v>
      </c>
      <c r="I42">
        <v>1142325.9982464178</v>
      </c>
      <c r="J42">
        <v>150</v>
      </c>
      <c r="K42">
        <v>547.5</v>
      </c>
      <c r="L42">
        <v>90</v>
      </c>
      <c r="M42">
        <v>899581723.61905408</v>
      </c>
      <c r="N42">
        <v>899581723.61905408</v>
      </c>
      <c r="O42">
        <v>0</v>
      </c>
      <c r="P42">
        <v>0</v>
      </c>
      <c r="Q42" t="e">
        <v>#DIV/0!</v>
      </c>
      <c r="R42" t="e">
        <v>#DIV/0!</v>
      </c>
      <c r="S42" t="e">
        <v>#DIV/0!</v>
      </c>
    </row>
    <row r="43" spans="1:19" x14ac:dyDescent="0.25">
      <c r="A43" t="s">
        <v>306</v>
      </c>
      <c r="B43" t="s">
        <v>48</v>
      </c>
      <c r="C43" t="s">
        <v>252</v>
      </c>
      <c r="D43" t="s">
        <v>259</v>
      </c>
      <c r="E43">
        <v>1453297304</v>
      </c>
      <c r="F43" t="s">
        <v>254</v>
      </c>
      <c r="G43">
        <v>31.129346349193881</v>
      </c>
      <c r="H43">
        <v>452401951.24565709</v>
      </c>
      <c r="I43">
        <v>452401951.24565709</v>
      </c>
      <c r="J43">
        <v>150</v>
      </c>
      <c r="K43">
        <v>547.5</v>
      </c>
      <c r="L43">
        <v>90</v>
      </c>
      <c r="M43">
        <v>356266536605.95496</v>
      </c>
      <c r="N43">
        <v>356266536605.95496</v>
      </c>
      <c r="O43">
        <v>8895753405.4694767</v>
      </c>
      <c r="P43">
        <v>133436301082.04214</v>
      </c>
      <c r="Q43">
        <v>2.6699371439178878</v>
      </c>
      <c r="R43">
        <v>0.88997904797262917</v>
      </c>
      <c r="S43">
        <v>8.0098114317536631</v>
      </c>
    </row>
    <row r="44" spans="1:19" x14ac:dyDescent="0.25">
      <c r="A44" t="s">
        <v>308</v>
      </c>
      <c r="B44" t="s">
        <v>49</v>
      </c>
      <c r="C44" t="s">
        <v>252</v>
      </c>
      <c r="D44" t="s">
        <v>266</v>
      </c>
      <c r="E44">
        <v>57219408</v>
      </c>
      <c r="F44">
        <v>90.5</v>
      </c>
      <c r="G44">
        <v>9.5</v>
      </c>
      <c r="H44">
        <v>5435843.7599999998</v>
      </c>
      <c r="I44">
        <v>5435843.7599999998</v>
      </c>
      <c r="J44">
        <v>150</v>
      </c>
      <c r="K44">
        <v>547.5</v>
      </c>
      <c r="L44">
        <v>90</v>
      </c>
      <c r="M44">
        <v>4280726961</v>
      </c>
      <c r="N44">
        <v>4280726961</v>
      </c>
      <c r="O44">
        <v>0</v>
      </c>
      <c r="P44">
        <v>0</v>
      </c>
      <c r="Q44" t="e">
        <v>#DIV/0!</v>
      </c>
      <c r="R44" t="e">
        <v>#DIV/0!</v>
      </c>
      <c r="S44" t="e">
        <v>#DIV/0!</v>
      </c>
    </row>
    <row r="45" spans="1:19" x14ac:dyDescent="0.25">
      <c r="A45" t="s">
        <v>309</v>
      </c>
      <c r="B45" t="s">
        <v>50</v>
      </c>
      <c r="C45" t="s">
        <v>248</v>
      </c>
      <c r="D45" t="s">
        <v>263</v>
      </c>
      <c r="E45">
        <v>1057197</v>
      </c>
      <c r="F45">
        <v>6.3</v>
      </c>
      <c r="G45">
        <v>93.7</v>
      </c>
      <c r="H45">
        <v>990593.58900000004</v>
      </c>
      <c r="I45">
        <v>990593.58900000004</v>
      </c>
      <c r="J45">
        <v>150</v>
      </c>
      <c r="K45">
        <v>547.5</v>
      </c>
      <c r="L45">
        <v>90</v>
      </c>
      <c r="M45">
        <v>780092451.33749998</v>
      </c>
      <c r="N45">
        <v>780092451.33749998</v>
      </c>
      <c r="O45">
        <v>0</v>
      </c>
      <c r="P45">
        <v>0</v>
      </c>
      <c r="Q45" t="e">
        <v>#DIV/0!</v>
      </c>
      <c r="R45" t="e">
        <v>#DIV/0!</v>
      </c>
      <c r="S45" t="e">
        <v>#DIV/0!</v>
      </c>
    </row>
    <row r="46" spans="1:19" x14ac:dyDescent="0.25">
      <c r="A46" t="s">
        <v>310</v>
      </c>
      <c r="B46" t="s">
        <v>51</v>
      </c>
      <c r="C46" t="s">
        <v>248</v>
      </c>
      <c r="D46" t="s">
        <v>263</v>
      </c>
      <c r="E46">
        <v>103743184</v>
      </c>
      <c r="F46">
        <v>20.8</v>
      </c>
      <c r="G46">
        <v>79.2</v>
      </c>
      <c r="H46">
        <v>82164601.728</v>
      </c>
      <c r="I46">
        <v>82164601.728</v>
      </c>
      <c r="J46">
        <v>150</v>
      </c>
      <c r="K46">
        <v>547.5</v>
      </c>
      <c r="L46">
        <v>90</v>
      </c>
      <c r="M46">
        <v>64704623860.800003</v>
      </c>
      <c r="N46">
        <v>64704623860.800003</v>
      </c>
      <c r="O46">
        <v>338522479.49899572</v>
      </c>
      <c r="P46">
        <v>5077837192.4849358</v>
      </c>
      <c r="Q46">
        <v>12.742555818166272</v>
      </c>
      <c r="R46">
        <v>4.247518606055424</v>
      </c>
      <c r="S46">
        <v>38.227667454498814</v>
      </c>
    </row>
    <row r="47" spans="1:19" x14ac:dyDescent="0.25">
      <c r="A47" t="s">
        <v>311</v>
      </c>
      <c r="B47" t="s">
        <v>52</v>
      </c>
      <c r="C47" t="s">
        <v>270</v>
      </c>
      <c r="D47" t="s">
        <v>263</v>
      </c>
      <c r="E47">
        <v>6753771</v>
      </c>
      <c r="F47">
        <v>78.849999999999994</v>
      </c>
      <c r="G47">
        <v>21.150000000000006</v>
      </c>
      <c r="H47">
        <v>1428422.5665000004</v>
      </c>
      <c r="I47">
        <v>1428422.5665000004</v>
      </c>
      <c r="J47">
        <v>150</v>
      </c>
      <c r="K47">
        <v>547.5</v>
      </c>
      <c r="L47">
        <v>90</v>
      </c>
      <c r="M47">
        <v>1124882771.1187503</v>
      </c>
      <c r="N47">
        <v>1124882771.1187503</v>
      </c>
      <c r="O47">
        <v>458701018.57619071</v>
      </c>
      <c r="P47">
        <v>6880515278.6428604</v>
      </c>
      <c r="Q47">
        <v>0.16348815830849031</v>
      </c>
      <c r="R47">
        <v>5.4496052769496775E-2</v>
      </c>
      <c r="S47">
        <v>0.49046447492547091</v>
      </c>
    </row>
    <row r="48" spans="1:19" x14ac:dyDescent="0.25">
      <c r="A48" t="s">
        <v>312</v>
      </c>
      <c r="B48" t="s">
        <v>53</v>
      </c>
      <c r="C48" t="s">
        <v>252</v>
      </c>
      <c r="D48" t="s">
        <v>266</v>
      </c>
      <c r="E48">
        <v>5759573</v>
      </c>
      <c r="F48">
        <v>73.599999999999994</v>
      </c>
      <c r="G48">
        <v>26.400000000000006</v>
      </c>
      <c r="H48">
        <v>1520527.2720000003</v>
      </c>
      <c r="I48">
        <v>1520527.2720000003</v>
      </c>
      <c r="J48">
        <v>150</v>
      </c>
      <c r="K48">
        <v>547.5</v>
      </c>
      <c r="L48">
        <v>90</v>
      </c>
      <c r="M48">
        <v>1197415226.7000003</v>
      </c>
      <c r="N48">
        <v>1197415226.7000003</v>
      </c>
      <c r="O48">
        <v>0</v>
      </c>
      <c r="P48">
        <v>0</v>
      </c>
      <c r="Q48" t="e">
        <v>#DIV/0!</v>
      </c>
      <c r="R48" t="e">
        <v>#DIV/0!</v>
      </c>
      <c r="S48" t="e">
        <v>#DIV/0!</v>
      </c>
    </row>
    <row r="49" spans="1:19" x14ac:dyDescent="0.25">
      <c r="A49" t="s">
        <v>313</v>
      </c>
      <c r="B49" t="s">
        <v>54</v>
      </c>
      <c r="C49" t="s">
        <v>270</v>
      </c>
      <c r="D49" t="s">
        <v>263</v>
      </c>
      <c r="E49">
        <v>29227188</v>
      </c>
      <c r="F49">
        <v>23</v>
      </c>
      <c r="G49">
        <v>77</v>
      </c>
      <c r="H49">
        <v>22504934.760000002</v>
      </c>
      <c r="I49">
        <v>22504934.760000002</v>
      </c>
      <c r="J49">
        <v>150</v>
      </c>
      <c r="K49">
        <v>547.5</v>
      </c>
      <c r="L49">
        <v>90</v>
      </c>
      <c r="M49">
        <v>17722636123.5</v>
      </c>
      <c r="N49">
        <v>17722636123.5</v>
      </c>
      <c r="O49">
        <v>676858507.45853388</v>
      </c>
      <c r="P49">
        <v>10152877611.878008</v>
      </c>
      <c r="Q49">
        <v>1.7455776382811918</v>
      </c>
      <c r="R49">
        <v>0.5818592127603972</v>
      </c>
      <c r="S49">
        <v>5.2367329148435751</v>
      </c>
    </row>
    <row r="50" spans="1:19" x14ac:dyDescent="0.25">
      <c r="A50" t="s">
        <v>314</v>
      </c>
      <c r="B50" t="s">
        <v>55</v>
      </c>
      <c r="C50" t="s">
        <v>261</v>
      </c>
      <c r="D50" t="s">
        <v>253</v>
      </c>
      <c r="E50">
        <v>4015138</v>
      </c>
      <c r="F50">
        <v>90.9</v>
      </c>
      <c r="G50">
        <v>9.0999999999999943</v>
      </c>
      <c r="H50">
        <v>365377.55799999979</v>
      </c>
      <c r="I50">
        <v>365377.55799999979</v>
      </c>
      <c r="J50">
        <v>150</v>
      </c>
      <c r="K50">
        <v>547.5</v>
      </c>
      <c r="L50">
        <v>90</v>
      </c>
      <c r="M50">
        <v>287734826.92499983</v>
      </c>
      <c r="N50">
        <v>287734826.92499983</v>
      </c>
      <c r="O50">
        <v>0</v>
      </c>
      <c r="P50">
        <v>0</v>
      </c>
      <c r="Q50" t="e">
        <v>#DIV/0!</v>
      </c>
      <c r="R50" t="e">
        <v>#DIV/0!</v>
      </c>
      <c r="S50" t="e">
        <v>#DIV/0!</v>
      </c>
    </row>
    <row r="51" spans="1:19" x14ac:dyDescent="0.25">
      <c r="A51" t="s">
        <v>315</v>
      </c>
      <c r="B51" t="s">
        <v>56</v>
      </c>
      <c r="C51" t="s">
        <v>252</v>
      </c>
      <c r="D51" t="s">
        <v>266</v>
      </c>
      <c r="E51">
        <v>10847333</v>
      </c>
      <c r="F51">
        <v>17.3</v>
      </c>
      <c r="G51">
        <v>82.7</v>
      </c>
      <c r="H51">
        <v>8970744.3910000008</v>
      </c>
      <c r="I51">
        <v>8970744.3910000008</v>
      </c>
      <c r="J51">
        <v>150</v>
      </c>
      <c r="K51">
        <v>547.5</v>
      </c>
      <c r="L51">
        <v>90</v>
      </c>
      <c r="M51">
        <v>7064461207.9125004</v>
      </c>
      <c r="N51">
        <v>7064461207.9125004</v>
      </c>
      <c r="O51" t="e">
        <v>#N/A</v>
      </c>
      <c r="P51" t="e">
        <v>#N/A</v>
      </c>
      <c r="Q51" t="e">
        <v>#N/A</v>
      </c>
      <c r="R51" t="e">
        <v>#N/A</v>
      </c>
      <c r="S51" t="e">
        <v>#N/A</v>
      </c>
    </row>
    <row r="52" spans="1:19" x14ac:dyDescent="0.25">
      <c r="A52" t="s">
        <v>316</v>
      </c>
      <c r="B52" t="s">
        <v>57</v>
      </c>
      <c r="C52" t="s">
        <v>261</v>
      </c>
      <c r="D52" t="s">
        <v>266</v>
      </c>
      <c r="E52">
        <v>178776</v>
      </c>
      <c r="F52" t="s">
        <v>254</v>
      </c>
      <c r="G52">
        <v>26.644402312055828</v>
      </c>
      <c r="H52">
        <v>47633.796677400926</v>
      </c>
      <c r="I52">
        <v>47633.796677400926</v>
      </c>
      <c r="J52">
        <v>150</v>
      </c>
      <c r="K52">
        <v>547.5</v>
      </c>
      <c r="L52">
        <v>90</v>
      </c>
      <c r="M52">
        <v>37511614.883453228</v>
      </c>
      <c r="N52">
        <v>37511614.883453228</v>
      </c>
      <c r="O52" t="e">
        <v>#N/A</v>
      </c>
      <c r="P52" t="e">
        <v>#N/A</v>
      </c>
      <c r="Q52" t="e">
        <v>#N/A</v>
      </c>
      <c r="R52" t="e">
        <v>#N/A</v>
      </c>
      <c r="S52" t="e">
        <v>#N/A</v>
      </c>
    </row>
    <row r="53" spans="1:19" x14ac:dyDescent="0.25">
      <c r="A53" t="s">
        <v>317</v>
      </c>
      <c r="B53" t="s">
        <v>58</v>
      </c>
      <c r="C53" t="s">
        <v>261</v>
      </c>
      <c r="D53" t="s">
        <v>253</v>
      </c>
      <c r="E53">
        <v>1306312</v>
      </c>
      <c r="F53">
        <v>92.151537489999996</v>
      </c>
      <c r="G53">
        <v>7.8484625100000045</v>
      </c>
      <c r="H53">
        <v>102525.40758363125</v>
      </c>
      <c r="I53">
        <v>102525.40758363125</v>
      </c>
      <c r="J53">
        <v>150</v>
      </c>
      <c r="K53">
        <v>547.5</v>
      </c>
      <c r="L53">
        <v>90</v>
      </c>
      <c r="M53">
        <v>80738758.472109616</v>
      </c>
      <c r="N53">
        <v>80738758.472109616</v>
      </c>
      <c r="O53">
        <v>0</v>
      </c>
      <c r="P53">
        <v>0</v>
      </c>
      <c r="Q53" t="e">
        <v>#DIV/0!</v>
      </c>
      <c r="R53" t="e">
        <v>#DIV/0!</v>
      </c>
      <c r="S53" t="e">
        <v>#DIV/0!</v>
      </c>
    </row>
    <row r="54" spans="1:19" x14ac:dyDescent="0.25">
      <c r="A54" t="s">
        <v>318</v>
      </c>
      <c r="B54" t="s">
        <v>59</v>
      </c>
      <c r="C54" t="s">
        <v>274</v>
      </c>
      <c r="D54" t="s">
        <v>253</v>
      </c>
      <c r="E54">
        <v>11053125</v>
      </c>
      <c r="F54">
        <v>100</v>
      </c>
      <c r="G54">
        <v>0</v>
      </c>
      <c r="H54">
        <v>0</v>
      </c>
      <c r="I54">
        <v>0</v>
      </c>
      <c r="J54">
        <v>150</v>
      </c>
      <c r="K54">
        <v>547.5</v>
      </c>
      <c r="L54">
        <v>90</v>
      </c>
      <c r="M54">
        <v>0</v>
      </c>
      <c r="N54">
        <v>0</v>
      </c>
      <c r="O54">
        <v>0</v>
      </c>
      <c r="P54">
        <v>0</v>
      </c>
      <c r="Q54" t="e">
        <v>#DIV/0!</v>
      </c>
      <c r="R54" t="e">
        <v>#DIV/0!</v>
      </c>
      <c r="S54" t="e">
        <v>#DIV/0!</v>
      </c>
    </row>
    <row r="55" spans="1:19" x14ac:dyDescent="0.25">
      <c r="A55" t="s">
        <v>319</v>
      </c>
      <c r="B55" t="s">
        <v>60</v>
      </c>
      <c r="C55" t="s">
        <v>274</v>
      </c>
      <c r="D55" t="s">
        <v>253</v>
      </c>
      <c r="E55">
        <v>6009458</v>
      </c>
      <c r="F55">
        <v>93</v>
      </c>
      <c r="G55">
        <v>7</v>
      </c>
      <c r="H55">
        <v>420662.06000000006</v>
      </c>
      <c r="I55">
        <v>420662.06000000006</v>
      </c>
      <c r="J55">
        <v>150</v>
      </c>
      <c r="K55">
        <v>547.5</v>
      </c>
      <c r="L55">
        <v>90</v>
      </c>
      <c r="M55">
        <v>331271372.25000006</v>
      </c>
      <c r="N55">
        <v>331271372.25000006</v>
      </c>
      <c r="O55">
        <v>0</v>
      </c>
      <c r="P55">
        <v>0</v>
      </c>
      <c r="Q55" t="e">
        <v>#DIV/0!</v>
      </c>
      <c r="R55" t="e">
        <v>#DIV/0!</v>
      </c>
      <c r="S55" t="e">
        <v>#DIV/0!</v>
      </c>
    </row>
    <row r="56" spans="1:19" x14ac:dyDescent="0.25">
      <c r="A56" t="s">
        <v>320</v>
      </c>
      <c r="B56" t="s">
        <v>61</v>
      </c>
      <c r="C56" t="s">
        <v>270</v>
      </c>
      <c r="D56" t="s">
        <v>256</v>
      </c>
      <c r="E56">
        <v>1075146</v>
      </c>
      <c r="F56">
        <v>28.9</v>
      </c>
      <c r="G56">
        <v>71.099999999999994</v>
      </c>
      <c r="H56">
        <v>764428.80599999998</v>
      </c>
      <c r="I56">
        <v>764428.80599999998</v>
      </c>
      <c r="J56">
        <v>150</v>
      </c>
      <c r="K56">
        <v>547.5</v>
      </c>
      <c r="L56">
        <v>90</v>
      </c>
      <c r="M56">
        <v>601987684.72500002</v>
      </c>
      <c r="N56">
        <v>601987684.72500002</v>
      </c>
      <c r="O56">
        <v>5078752.6516281143</v>
      </c>
      <c r="P56">
        <v>76181289.774421722</v>
      </c>
      <c r="Q56">
        <v>7.902041124632162</v>
      </c>
      <c r="R56">
        <v>2.6340137082107207</v>
      </c>
      <c r="S56">
        <v>23.706123373896485</v>
      </c>
    </row>
    <row r="57" spans="1:19" x14ac:dyDescent="0.25">
      <c r="A57" t="s">
        <v>321</v>
      </c>
      <c r="B57" t="s">
        <v>62</v>
      </c>
      <c r="C57" t="s">
        <v>252</v>
      </c>
      <c r="D57" t="s">
        <v>266</v>
      </c>
      <c r="E57">
        <v>76952</v>
      </c>
      <c r="F57" t="s">
        <v>254</v>
      </c>
      <c r="G57">
        <v>26.644402312055828</v>
      </c>
      <c r="H57">
        <v>20503.4004671732</v>
      </c>
      <c r="I57">
        <v>20503.4004671732</v>
      </c>
      <c r="J57">
        <v>150</v>
      </c>
      <c r="K57">
        <v>547.5</v>
      </c>
      <c r="L57">
        <v>90</v>
      </c>
      <c r="M57">
        <v>16146427.867898894</v>
      </c>
      <c r="N57">
        <v>16146427.867898894</v>
      </c>
      <c r="O57">
        <v>0</v>
      </c>
      <c r="P57">
        <v>0</v>
      </c>
      <c r="Q57" t="e">
        <v>#DIV/0!</v>
      </c>
      <c r="R57" t="e">
        <v>#DIV/0!</v>
      </c>
      <c r="S57" t="e">
        <v>#DIV/0!</v>
      </c>
    </row>
    <row r="58" spans="1:19" x14ac:dyDescent="0.25">
      <c r="A58" t="s">
        <v>322</v>
      </c>
      <c r="B58" t="s">
        <v>63</v>
      </c>
      <c r="C58" t="s">
        <v>252</v>
      </c>
      <c r="D58" t="s">
        <v>266</v>
      </c>
      <c r="E58">
        <v>12218615</v>
      </c>
      <c r="F58">
        <v>78.936845077998925</v>
      </c>
      <c r="G58">
        <v>21.063154922001075</v>
      </c>
      <c r="H58">
        <v>2573625.8067728616</v>
      </c>
      <c r="I58">
        <v>2573625.8067728616</v>
      </c>
      <c r="J58">
        <v>150</v>
      </c>
      <c r="K58">
        <v>547.5</v>
      </c>
      <c r="L58">
        <v>90</v>
      </c>
      <c r="M58">
        <v>2026730322.8336284</v>
      </c>
      <c r="N58">
        <v>2026730322.8336284</v>
      </c>
      <c r="O58">
        <v>0</v>
      </c>
      <c r="P58">
        <v>0</v>
      </c>
      <c r="Q58" t="e">
        <v>#DIV/0!</v>
      </c>
      <c r="R58" t="e">
        <v>#DIV/0!</v>
      </c>
      <c r="S58" t="e">
        <v>#DIV/0!</v>
      </c>
    </row>
    <row r="59" spans="1:19" x14ac:dyDescent="0.25">
      <c r="A59" t="s">
        <v>323</v>
      </c>
      <c r="B59" t="s">
        <v>64</v>
      </c>
      <c r="C59" t="s">
        <v>252</v>
      </c>
      <c r="D59" t="s">
        <v>266</v>
      </c>
      <c r="E59">
        <v>19648546</v>
      </c>
      <c r="F59">
        <v>75.45</v>
      </c>
      <c r="G59">
        <v>24.549999999999997</v>
      </c>
      <c r="H59">
        <v>4823718.0429999996</v>
      </c>
      <c r="I59">
        <v>4823718.0429999996</v>
      </c>
      <c r="J59">
        <v>150</v>
      </c>
      <c r="K59">
        <v>547.5</v>
      </c>
      <c r="L59">
        <v>90</v>
      </c>
      <c r="M59">
        <v>3798677958.8624997</v>
      </c>
      <c r="N59">
        <v>3798677958.8624997</v>
      </c>
      <c r="O59">
        <v>4514143318.2999992</v>
      </c>
      <c r="P59">
        <v>67712149774.499985</v>
      </c>
      <c r="Q59">
        <v>5.6100389243483456E-2</v>
      </c>
      <c r="R59">
        <v>1.870012974782782E-2</v>
      </c>
      <c r="S59">
        <v>0.16830116773045037</v>
      </c>
    </row>
    <row r="60" spans="1:19" x14ac:dyDescent="0.25">
      <c r="A60" t="s">
        <v>324</v>
      </c>
      <c r="B60" t="s">
        <v>65</v>
      </c>
      <c r="C60" t="s">
        <v>270</v>
      </c>
      <c r="D60" t="s">
        <v>256</v>
      </c>
      <c r="E60">
        <v>102552797</v>
      </c>
      <c r="F60">
        <v>79.11</v>
      </c>
      <c r="G60">
        <v>20.89</v>
      </c>
      <c r="H60">
        <v>21423279.293299999</v>
      </c>
      <c r="I60">
        <v>21423279.293299999</v>
      </c>
      <c r="J60">
        <v>150</v>
      </c>
      <c r="K60">
        <v>547.5</v>
      </c>
      <c r="L60">
        <v>90</v>
      </c>
      <c r="M60">
        <v>16870832443.473749</v>
      </c>
      <c r="N60">
        <v>16870832443.473749</v>
      </c>
      <c r="O60">
        <v>23289663255.304184</v>
      </c>
      <c r="P60">
        <v>349344948829.56274</v>
      </c>
      <c r="Q60">
        <v>4.8292761924846481E-2</v>
      </c>
      <c r="R60">
        <v>1.609758730828216E-2</v>
      </c>
      <c r="S60">
        <v>0.14487828577453943</v>
      </c>
    </row>
    <row r="61" spans="1:19" x14ac:dyDescent="0.25">
      <c r="A61" t="s">
        <v>325</v>
      </c>
      <c r="B61" t="s">
        <v>66</v>
      </c>
      <c r="C61" t="s">
        <v>270</v>
      </c>
      <c r="D61" t="s">
        <v>266</v>
      </c>
      <c r="E61">
        <v>6874758</v>
      </c>
      <c r="F61">
        <v>86.676551500000002</v>
      </c>
      <c r="G61">
        <v>13.323448499999998</v>
      </c>
      <c r="H61">
        <v>915954.84162962995</v>
      </c>
      <c r="I61">
        <v>915954.84162962995</v>
      </c>
      <c r="J61">
        <v>150</v>
      </c>
      <c r="K61">
        <v>547.5</v>
      </c>
      <c r="L61">
        <v>90</v>
      </c>
      <c r="M61">
        <v>721314437.78333354</v>
      </c>
      <c r="N61">
        <v>721314437.78333354</v>
      </c>
      <c r="O61">
        <v>0</v>
      </c>
      <c r="P61">
        <v>0</v>
      </c>
      <c r="Q61" t="e">
        <v>#DIV/0!</v>
      </c>
      <c r="R61" t="e">
        <v>#DIV/0!</v>
      </c>
      <c r="S61" t="e">
        <v>#DIV/0!</v>
      </c>
    </row>
    <row r="62" spans="1:19" x14ac:dyDescent="0.25">
      <c r="A62" t="s">
        <v>326</v>
      </c>
      <c r="B62" t="s">
        <v>67</v>
      </c>
      <c r="C62" t="s">
        <v>261</v>
      </c>
      <c r="D62" t="s">
        <v>263</v>
      </c>
      <c r="E62">
        <v>1138788</v>
      </c>
      <c r="F62" t="s">
        <v>254</v>
      </c>
      <c r="G62">
        <v>59.651025134275415</v>
      </c>
      <c r="H62">
        <v>679298.71610611235</v>
      </c>
      <c r="I62">
        <v>679298.71610611235</v>
      </c>
      <c r="J62">
        <v>150</v>
      </c>
      <c r="K62">
        <v>547.5</v>
      </c>
      <c r="L62">
        <v>90</v>
      </c>
      <c r="M62">
        <v>534947738.93356347</v>
      </c>
      <c r="N62">
        <v>534947738.93356347</v>
      </c>
      <c r="O62">
        <v>32432169.812852997</v>
      </c>
      <c r="P62">
        <v>486482547.19279498</v>
      </c>
      <c r="Q62">
        <v>1.0996237008304464</v>
      </c>
      <c r="R62">
        <v>0.36654123361014879</v>
      </c>
      <c r="S62">
        <v>3.2988711024913391</v>
      </c>
    </row>
    <row r="63" spans="1:19" x14ac:dyDescent="0.25">
      <c r="A63" t="s">
        <v>327</v>
      </c>
      <c r="B63" t="s">
        <v>68</v>
      </c>
      <c r="C63" t="s">
        <v>248</v>
      </c>
      <c r="D63" t="s">
        <v>263</v>
      </c>
      <c r="E63">
        <v>9782455</v>
      </c>
      <c r="F63">
        <v>4.4000000000000004</v>
      </c>
      <c r="G63">
        <v>95.6</v>
      </c>
      <c r="H63">
        <v>9352026.9800000004</v>
      </c>
      <c r="I63">
        <v>9352026.9800000004</v>
      </c>
      <c r="J63">
        <v>150</v>
      </c>
      <c r="K63">
        <v>547.5</v>
      </c>
      <c r="L63">
        <v>90</v>
      </c>
      <c r="M63">
        <v>7364721246.75</v>
      </c>
      <c r="N63">
        <v>7364721246.75</v>
      </c>
      <c r="O63">
        <v>0</v>
      </c>
      <c r="P63">
        <v>0</v>
      </c>
      <c r="Q63" t="e">
        <v>#DIV/0!</v>
      </c>
      <c r="R63" t="e">
        <v>#DIV/0!</v>
      </c>
      <c r="S63" t="e">
        <v>#DIV/0!</v>
      </c>
    </row>
    <row r="64" spans="1:19" x14ac:dyDescent="0.25">
      <c r="A64" t="s">
        <v>328</v>
      </c>
      <c r="B64" t="s">
        <v>69</v>
      </c>
      <c r="C64" t="s">
        <v>274</v>
      </c>
      <c r="D64" t="s">
        <v>253</v>
      </c>
      <c r="E64">
        <v>1212150</v>
      </c>
      <c r="F64">
        <v>100</v>
      </c>
      <c r="G64">
        <v>0</v>
      </c>
      <c r="H64">
        <v>0</v>
      </c>
      <c r="I64">
        <v>0</v>
      </c>
      <c r="J64">
        <v>150</v>
      </c>
      <c r="K64">
        <v>547.5</v>
      </c>
      <c r="L64">
        <v>90</v>
      </c>
      <c r="M64">
        <v>0</v>
      </c>
      <c r="N64">
        <v>0</v>
      </c>
      <c r="O64">
        <v>0</v>
      </c>
      <c r="P64">
        <v>0</v>
      </c>
      <c r="Q64" t="e">
        <v>#DIV/0!</v>
      </c>
      <c r="R64" t="e">
        <v>#DIV/0!</v>
      </c>
      <c r="S64" t="e">
        <v>#DIV/0!</v>
      </c>
    </row>
    <row r="65" spans="1:19" x14ac:dyDescent="0.25">
      <c r="A65" t="s">
        <v>329</v>
      </c>
      <c r="B65" t="s">
        <v>70</v>
      </c>
      <c r="C65" t="s">
        <v>248</v>
      </c>
      <c r="D65" t="s">
        <v>263</v>
      </c>
      <c r="E65">
        <v>137669707</v>
      </c>
      <c r="F65">
        <v>7.6</v>
      </c>
      <c r="G65">
        <v>92.4</v>
      </c>
      <c r="H65">
        <v>127206809.26800001</v>
      </c>
      <c r="I65">
        <v>127206809.26800001</v>
      </c>
      <c r="J65">
        <v>150</v>
      </c>
      <c r="K65">
        <v>547.5</v>
      </c>
      <c r="L65">
        <v>90</v>
      </c>
      <c r="M65">
        <v>100175362298.55</v>
      </c>
      <c r="N65">
        <v>100175362298.55</v>
      </c>
      <c r="O65">
        <v>428053201.78108758</v>
      </c>
      <c r="P65">
        <v>6420798026.7163134</v>
      </c>
      <c r="Q65">
        <v>15.601699645702935</v>
      </c>
      <c r="R65">
        <v>5.200566548567644</v>
      </c>
      <c r="S65">
        <v>46.805098937108802</v>
      </c>
    </row>
    <row r="66" spans="1:19" x14ac:dyDescent="0.25">
      <c r="A66" t="s">
        <v>330</v>
      </c>
      <c r="B66" t="s">
        <v>71</v>
      </c>
      <c r="C66" t="s">
        <v>261</v>
      </c>
      <c r="D66" t="s">
        <v>253</v>
      </c>
      <c r="E66">
        <v>51875</v>
      </c>
      <c r="F66" t="s">
        <v>254</v>
      </c>
      <c r="G66">
        <v>14.792992315545245</v>
      </c>
      <c r="H66">
        <v>7673.8647636890955</v>
      </c>
      <c r="I66">
        <v>7673.8647636890955</v>
      </c>
      <c r="J66">
        <v>150</v>
      </c>
      <c r="K66">
        <v>547.5</v>
      </c>
      <c r="L66">
        <v>90</v>
      </c>
      <c r="M66">
        <v>6043168.5014051627</v>
      </c>
      <c r="N66">
        <v>6043168.5014051627</v>
      </c>
      <c r="O66" t="e">
        <v>#N/A</v>
      </c>
      <c r="P66" t="e">
        <v>#N/A</v>
      </c>
      <c r="Q66" t="e">
        <v>#N/A</v>
      </c>
      <c r="R66" t="e">
        <v>#N/A</v>
      </c>
      <c r="S66" t="e">
        <v>#N/A</v>
      </c>
    </row>
    <row r="67" spans="1:19" x14ac:dyDescent="0.25">
      <c r="A67" t="s">
        <v>331</v>
      </c>
      <c r="B67" t="s">
        <v>72</v>
      </c>
      <c r="C67" t="s">
        <v>252</v>
      </c>
      <c r="D67" t="s">
        <v>259</v>
      </c>
      <c r="E67">
        <v>939469</v>
      </c>
      <c r="F67" t="s">
        <v>254</v>
      </c>
      <c r="G67">
        <v>31.129346349193881</v>
      </c>
      <c r="H67">
        <v>292450.55885330826</v>
      </c>
      <c r="I67">
        <v>292450.55885330826</v>
      </c>
      <c r="J67">
        <v>150</v>
      </c>
      <c r="K67">
        <v>547.5</v>
      </c>
      <c r="L67">
        <v>90</v>
      </c>
      <c r="M67">
        <v>230304815.09698024</v>
      </c>
      <c r="N67">
        <v>230304815.09698024</v>
      </c>
      <c r="O67">
        <v>314050.88359484967</v>
      </c>
      <c r="P67">
        <v>4710763.2539227447</v>
      </c>
      <c r="Q67">
        <v>48.889065886552658</v>
      </c>
      <c r="R67">
        <v>16.296355295517554</v>
      </c>
      <c r="S67">
        <v>146.66719765965797</v>
      </c>
    </row>
    <row r="68" spans="1:19" x14ac:dyDescent="0.25">
      <c r="A68" t="s">
        <v>333</v>
      </c>
      <c r="B68" t="s">
        <v>73</v>
      </c>
      <c r="C68" t="s">
        <v>274</v>
      </c>
      <c r="D68" t="s">
        <v>253</v>
      </c>
      <c r="E68">
        <v>5649744</v>
      </c>
      <c r="F68">
        <v>100</v>
      </c>
      <c r="G68">
        <v>0</v>
      </c>
      <c r="H68">
        <v>0</v>
      </c>
      <c r="I68">
        <v>0</v>
      </c>
      <c r="J68">
        <v>150</v>
      </c>
      <c r="K68">
        <v>547.5</v>
      </c>
      <c r="L68">
        <v>90</v>
      </c>
      <c r="M68">
        <v>0</v>
      </c>
      <c r="N68">
        <v>0</v>
      </c>
      <c r="O68">
        <v>0</v>
      </c>
      <c r="P68">
        <v>0</v>
      </c>
      <c r="Q68" t="e">
        <v>#DIV/0!</v>
      </c>
      <c r="R68" t="e">
        <v>#DIV/0!</v>
      </c>
      <c r="S68" t="e">
        <v>#DIV/0!</v>
      </c>
    </row>
    <row r="69" spans="1:19" x14ac:dyDescent="0.25">
      <c r="A69" t="s">
        <v>334</v>
      </c>
      <c r="B69" t="s">
        <v>74</v>
      </c>
      <c r="C69" t="s">
        <v>274</v>
      </c>
      <c r="D69" t="s">
        <v>253</v>
      </c>
      <c r="E69">
        <v>69286370</v>
      </c>
      <c r="F69">
        <v>83.6</v>
      </c>
      <c r="G69">
        <v>16.400000000000006</v>
      </c>
      <c r="H69">
        <v>11362964.680000003</v>
      </c>
      <c r="I69">
        <v>11362964.680000003</v>
      </c>
      <c r="J69">
        <v>150</v>
      </c>
      <c r="K69">
        <v>547.5</v>
      </c>
      <c r="L69">
        <v>90</v>
      </c>
      <c r="M69">
        <v>8948334685.5000019</v>
      </c>
      <c r="N69">
        <v>8948334685.5000019</v>
      </c>
      <c r="O69">
        <v>0</v>
      </c>
      <c r="P69">
        <v>0</v>
      </c>
      <c r="Q69" t="e">
        <v>#DIV/0!</v>
      </c>
      <c r="R69" t="e">
        <v>#DIV/0!</v>
      </c>
      <c r="S69" t="e">
        <v>#DIV/0!</v>
      </c>
    </row>
    <row r="70" spans="1:19" x14ac:dyDescent="0.25">
      <c r="A70" t="s">
        <v>335</v>
      </c>
      <c r="B70" t="s">
        <v>75</v>
      </c>
      <c r="C70" t="s">
        <v>261</v>
      </c>
      <c r="D70" t="s">
        <v>259</v>
      </c>
      <c r="E70">
        <v>318041</v>
      </c>
      <c r="F70" t="s">
        <v>254</v>
      </c>
      <c r="G70">
        <v>31.129346349193881</v>
      </c>
      <c r="H70">
        <v>99004.084422439715</v>
      </c>
      <c r="I70">
        <v>99004.084422439715</v>
      </c>
      <c r="J70">
        <v>150</v>
      </c>
      <c r="K70">
        <v>547.5</v>
      </c>
      <c r="L70">
        <v>90</v>
      </c>
      <c r="M70">
        <v>77965716.482671276</v>
      </c>
      <c r="N70">
        <v>77965716.482671276</v>
      </c>
      <c r="O70" t="e">
        <v>#N/A</v>
      </c>
      <c r="P70" t="e">
        <v>#N/A</v>
      </c>
      <c r="Q70" t="e">
        <v>#N/A</v>
      </c>
      <c r="R70" t="e">
        <v>#N/A</v>
      </c>
      <c r="S70" t="e">
        <v>#N/A</v>
      </c>
    </row>
    <row r="71" spans="1:19" x14ac:dyDescent="0.25">
      <c r="A71" t="s">
        <v>336</v>
      </c>
      <c r="B71" t="s">
        <v>76</v>
      </c>
      <c r="C71" t="s">
        <v>252</v>
      </c>
      <c r="D71" t="s">
        <v>263</v>
      </c>
      <c r="E71">
        <v>2382369</v>
      </c>
      <c r="F71">
        <v>12.8</v>
      </c>
      <c r="G71">
        <v>87.2</v>
      </c>
      <c r="H71">
        <v>2077425.7679999999</v>
      </c>
      <c r="I71">
        <v>2077425.7679999999</v>
      </c>
      <c r="J71">
        <v>150</v>
      </c>
      <c r="K71">
        <v>547.5</v>
      </c>
      <c r="L71">
        <v>90</v>
      </c>
      <c r="M71">
        <v>1635972792.3</v>
      </c>
      <c r="N71">
        <v>1635972792.3</v>
      </c>
      <c r="O71">
        <v>23311243.399391912</v>
      </c>
      <c r="P71">
        <v>349668650.9908787</v>
      </c>
      <c r="Q71">
        <v>4.6786372975216333</v>
      </c>
      <c r="R71">
        <v>1.5595457658405445</v>
      </c>
      <c r="S71">
        <v>14.035911892564899</v>
      </c>
    </row>
    <row r="72" spans="1:19" x14ac:dyDescent="0.25">
      <c r="A72" t="s">
        <v>337</v>
      </c>
      <c r="B72" t="s">
        <v>77</v>
      </c>
      <c r="C72" t="s">
        <v>248</v>
      </c>
      <c r="D72" t="s">
        <v>263</v>
      </c>
      <c r="E72">
        <v>3056357</v>
      </c>
      <c r="F72">
        <v>14.27</v>
      </c>
      <c r="G72">
        <v>85.73</v>
      </c>
      <c r="H72">
        <v>2620214.8561</v>
      </c>
      <c r="I72">
        <v>2620214.8561</v>
      </c>
      <c r="J72">
        <v>150</v>
      </c>
      <c r="K72">
        <v>547.5</v>
      </c>
      <c r="L72">
        <v>90</v>
      </c>
      <c r="M72">
        <v>2063419199.17875</v>
      </c>
      <c r="N72">
        <v>2063419199.17875</v>
      </c>
      <c r="O72">
        <v>0</v>
      </c>
      <c r="P72">
        <v>0</v>
      </c>
      <c r="Q72" t="e">
        <v>#DIV/0!</v>
      </c>
      <c r="R72" t="e">
        <v>#DIV/0!</v>
      </c>
      <c r="S72" t="e">
        <v>#DIV/0!</v>
      </c>
    </row>
    <row r="73" spans="1:19" x14ac:dyDescent="0.25">
      <c r="A73" t="s">
        <v>338</v>
      </c>
      <c r="B73" t="s">
        <v>78</v>
      </c>
      <c r="C73" t="s">
        <v>270</v>
      </c>
      <c r="D73" t="s">
        <v>253</v>
      </c>
      <c r="E73">
        <v>3953077</v>
      </c>
      <c r="F73">
        <v>41.213819999999998</v>
      </c>
      <c r="G73">
        <v>58.786180000000002</v>
      </c>
      <c r="H73">
        <v>2323862.9607585999</v>
      </c>
      <c r="I73">
        <v>2323862.9607585999</v>
      </c>
      <c r="J73">
        <v>150</v>
      </c>
      <c r="K73">
        <v>547.5</v>
      </c>
      <c r="L73">
        <v>90</v>
      </c>
      <c r="M73">
        <v>1830042081.5973973</v>
      </c>
      <c r="N73">
        <v>1830042081.5973973</v>
      </c>
      <c r="O73">
        <v>64011952.589350849</v>
      </c>
      <c r="P73">
        <v>960179288.84026277</v>
      </c>
      <c r="Q73">
        <v>1.9059378835465035</v>
      </c>
      <c r="R73">
        <v>0.63531262784883458</v>
      </c>
      <c r="S73">
        <v>5.7178136506395107</v>
      </c>
    </row>
    <row r="74" spans="1:19" x14ac:dyDescent="0.25">
      <c r="A74" t="s">
        <v>339</v>
      </c>
      <c r="B74" t="s">
        <v>79</v>
      </c>
      <c r="C74" t="s">
        <v>274</v>
      </c>
      <c r="D74" t="s">
        <v>253</v>
      </c>
      <c r="E74">
        <v>79551501</v>
      </c>
      <c r="F74">
        <v>94.311159017444027</v>
      </c>
      <c r="G74">
        <v>5.6888409825559734</v>
      </c>
      <c r="H74">
        <v>4525558.391126425</v>
      </c>
      <c r="I74">
        <v>4525558.391126425</v>
      </c>
      <c r="J74">
        <v>150</v>
      </c>
      <c r="K74">
        <v>547.5</v>
      </c>
      <c r="L74">
        <v>90</v>
      </c>
      <c r="M74">
        <v>3563877233.0120597</v>
      </c>
      <c r="N74">
        <v>3563877233.0120597</v>
      </c>
      <c r="O74">
        <v>2388406140.9158025</v>
      </c>
      <c r="P74">
        <v>35826092113.737038</v>
      </c>
      <c r="Q74">
        <v>9.9477141455948478E-2</v>
      </c>
      <c r="R74">
        <v>3.3159047151982826E-2</v>
      </c>
      <c r="S74">
        <v>0.29843142436784542</v>
      </c>
    </row>
    <row r="75" spans="1:19" x14ac:dyDescent="0.25">
      <c r="A75" t="s">
        <v>340</v>
      </c>
      <c r="B75" t="s">
        <v>80</v>
      </c>
      <c r="C75" t="s">
        <v>270</v>
      </c>
      <c r="D75" t="s">
        <v>263</v>
      </c>
      <c r="E75">
        <v>35264291</v>
      </c>
      <c r="F75">
        <v>77.040000000000006</v>
      </c>
      <c r="G75">
        <v>22.959999999999994</v>
      </c>
      <c r="H75">
        <v>8096681.2135999976</v>
      </c>
      <c r="I75">
        <v>8096681.2135999976</v>
      </c>
      <c r="J75">
        <v>150</v>
      </c>
      <c r="K75">
        <v>547.5</v>
      </c>
      <c r="L75">
        <v>90</v>
      </c>
      <c r="M75">
        <v>6376136455.7099981</v>
      </c>
      <c r="N75">
        <v>6376136455.7099981</v>
      </c>
      <c r="O75">
        <v>1119684422.0052061</v>
      </c>
      <c r="P75">
        <v>16795266330.078091</v>
      </c>
      <c r="Q75">
        <v>0.37963890124750121</v>
      </c>
      <c r="R75">
        <v>0.12654630041583373</v>
      </c>
      <c r="S75">
        <v>1.1389167037425036</v>
      </c>
    </row>
    <row r="76" spans="1:19" x14ac:dyDescent="0.25">
      <c r="A76" t="s">
        <v>341</v>
      </c>
      <c r="B76" t="s">
        <v>81</v>
      </c>
      <c r="C76" t="s">
        <v>274</v>
      </c>
      <c r="D76" t="s">
        <v>253</v>
      </c>
      <c r="E76">
        <v>10975530</v>
      </c>
      <c r="F76">
        <v>94.55573837</v>
      </c>
      <c r="G76">
        <v>5.4442616299999997</v>
      </c>
      <c r="H76">
        <v>597536.56847913901</v>
      </c>
      <c r="I76">
        <v>597536.56847913901</v>
      </c>
      <c r="J76">
        <v>150</v>
      </c>
      <c r="K76">
        <v>547.5</v>
      </c>
      <c r="L76">
        <v>90</v>
      </c>
      <c r="M76">
        <v>470560047.67732197</v>
      </c>
      <c r="N76">
        <v>470560047.67732197</v>
      </c>
      <c r="O76">
        <v>0</v>
      </c>
      <c r="P76">
        <v>0</v>
      </c>
      <c r="Q76" t="e">
        <v>#DIV/0!</v>
      </c>
      <c r="R76" t="e">
        <v>#DIV/0!</v>
      </c>
      <c r="S76" t="e">
        <v>#DIV/0!</v>
      </c>
    </row>
    <row r="77" spans="1:19" x14ac:dyDescent="0.25">
      <c r="A77" t="s">
        <v>342</v>
      </c>
      <c r="B77" t="s">
        <v>82</v>
      </c>
      <c r="C77" t="s">
        <v>261</v>
      </c>
      <c r="D77" t="s">
        <v>253</v>
      </c>
      <c r="E77">
        <v>54649</v>
      </c>
      <c r="F77" t="s">
        <v>254</v>
      </c>
      <c r="G77">
        <v>14.792992315545245</v>
      </c>
      <c r="H77">
        <v>8084.2223705223205</v>
      </c>
      <c r="I77">
        <v>8084.2223705223205</v>
      </c>
      <c r="J77">
        <v>150</v>
      </c>
      <c r="K77">
        <v>547.5</v>
      </c>
      <c r="L77">
        <v>90</v>
      </c>
      <c r="M77">
        <v>6366325.1167863272</v>
      </c>
      <c r="N77">
        <v>6366325.1167863272</v>
      </c>
      <c r="O77" t="e">
        <v>#N/A</v>
      </c>
      <c r="P77" t="e">
        <v>#N/A</v>
      </c>
      <c r="Q77" t="e">
        <v>#N/A</v>
      </c>
      <c r="R77" t="e">
        <v>#N/A</v>
      </c>
      <c r="S77" t="e">
        <v>#N/A</v>
      </c>
    </row>
    <row r="78" spans="1:19" x14ac:dyDescent="0.25">
      <c r="A78" t="s">
        <v>343</v>
      </c>
      <c r="B78" t="s">
        <v>83</v>
      </c>
      <c r="C78" t="s">
        <v>252</v>
      </c>
      <c r="D78" t="s">
        <v>266</v>
      </c>
      <c r="E78">
        <v>107433</v>
      </c>
      <c r="F78">
        <v>67.314869999999999</v>
      </c>
      <c r="G78">
        <v>32.685130000000001</v>
      </c>
      <c r="H78">
        <v>35114.615712899998</v>
      </c>
      <c r="I78">
        <v>35114.615712899998</v>
      </c>
      <c r="J78">
        <v>150</v>
      </c>
      <c r="K78">
        <v>547.5</v>
      </c>
      <c r="L78">
        <v>90</v>
      </c>
      <c r="M78">
        <v>27652759.873908747</v>
      </c>
      <c r="N78">
        <v>27652759.873908747</v>
      </c>
      <c r="O78">
        <v>0</v>
      </c>
      <c r="P78">
        <v>0</v>
      </c>
      <c r="Q78" t="e">
        <v>#DIV/0!</v>
      </c>
      <c r="R78" t="e">
        <v>#DIV/0!</v>
      </c>
      <c r="S78" t="e">
        <v>#DIV/0!</v>
      </c>
    </row>
    <row r="79" spans="1:19" x14ac:dyDescent="0.25">
      <c r="A79" t="s">
        <v>344</v>
      </c>
      <c r="B79" t="s">
        <v>84</v>
      </c>
      <c r="C79" t="s">
        <v>261</v>
      </c>
      <c r="D79" t="s">
        <v>259</v>
      </c>
      <c r="E79">
        <v>200008</v>
      </c>
      <c r="F79" t="s">
        <v>254</v>
      </c>
      <c r="G79">
        <v>31.129346349193881</v>
      </c>
      <c r="H79">
        <v>62261.183046095699</v>
      </c>
      <c r="I79">
        <v>62261.183046095699</v>
      </c>
      <c r="J79">
        <v>150</v>
      </c>
      <c r="K79">
        <v>547.5</v>
      </c>
      <c r="L79">
        <v>90</v>
      </c>
      <c r="M79">
        <v>49030681.648800366</v>
      </c>
      <c r="N79">
        <v>49030681.648800366</v>
      </c>
      <c r="O79" t="e">
        <v>#N/A</v>
      </c>
      <c r="P79" t="e">
        <v>#N/A</v>
      </c>
      <c r="Q79" t="e">
        <v>#N/A</v>
      </c>
      <c r="R79" t="e">
        <v>#N/A</v>
      </c>
      <c r="S79" t="e">
        <v>#N/A</v>
      </c>
    </row>
    <row r="80" spans="1:19" x14ac:dyDescent="0.25">
      <c r="A80" t="s">
        <v>345</v>
      </c>
      <c r="B80" t="s">
        <v>85</v>
      </c>
      <c r="C80" t="s">
        <v>270</v>
      </c>
      <c r="D80" t="s">
        <v>266</v>
      </c>
      <c r="E80">
        <v>22566243</v>
      </c>
      <c r="F80">
        <v>72.143859131837843</v>
      </c>
      <c r="G80">
        <v>27.856140868162157</v>
      </c>
      <c r="H80">
        <v>6286084.4387317812</v>
      </c>
      <c r="I80">
        <v>6286084.4387317812</v>
      </c>
      <c r="J80">
        <v>150</v>
      </c>
      <c r="K80">
        <v>547.5</v>
      </c>
      <c r="L80">
        <v>90</v>
      </c>
      <c r="M80">
        <v>4950291495.5012779</v>
      </c>
      <c r="N80">
        <v>4950291495.5012779</v>
      </c>
      <c r="O80">
        <v>0</v>
      </c>
      <c r="P80">
        <v>0</v>
      </c>
      <c r="Q80" t="e">
        <v>#DIV/0!</v>
      </c>
      <c r="R80" t="e">
        <v>#DIV/0!</v>
      </c>
      <c r="S80" t="e">
        <v>#DIV/0!</v>
      </c>
    </row>
    <row r="81" spans="1:19" x14ac:dyDescent="0.25">
      <c r="A81" t="s">
        <v>346</v>
      </c>
      <c r="B81" t="s">
        <v>86</v>
      </c>
      <c r="C81" t="s">
        <v>248</v>
      </c>
      <c r="D81" t="s">
        <v>263</v>
      </c>
      <c r="E81">
        <v>17322136</v>
      </c>
      <c r="F81">
        <v>9.5833333332500281</v>
      </c>
      <c r="G81">
        <v>90.416666666749975</v>
      </c>
      <c r="H81">
        <v>15662097.966681099</v>
      </c>
      <c r="I81">
        <v>15662097.966681099</v>
      </c>
      <c r="J81">
        <v>150</v>
      </c>
      <c r="K81">
        <v>547.5</v>
      </c>
      <c r="L81">
        <v>90</v>
      </c>
      <c r="M81">
        <v>12333902148.761366</v>
      </c>
      <c r="N81">
        <v>12333902148.761366</v>
      </c>
      <c r="O81">
        <v>0</v>
      </c>
      <c r="P81">
        <v>0</v>
      </c>
      <c r="Q81" t="e">
        <v>#DIV/0!</v>
      </c>
      <c r="R81" t="e">
        <v>#DIV/0!</v>
      </c>
      <c r="S81" t="e">
        <v>#DIV/0!</v>
      </c>
    </row>
    <row r="82" spans="1:19" x14ac:dyDescent="0.25">
      <c r="A82" t="s">
        <v>347</v>
      </c>
      <c r="B82" t="s">
        <v>87</v>
      </c>
      <c r="C82" t="s">
        <v>248</v>
      </c>
      <c r="D82" t="s">
        <v>263</v>
      </c>
      <c r="E82">
        <v>2472642</v>
      </c>
      <c r="F82" t="s">
        <v>254</v>
      </c>
      <c r="G82">
        <v>59.651025134275415</v>
      </c>
      <c r="H82">
        <v>1474956.3009006502</v>
      </c>
      <c r="I82">
        <v>1474956.3009006502</v>
      </c>
      <c r="J82">
        <v>150</v>
      </c>
      <c r="K82">
        <v>547.5</v>
      </c>
      <c r="L82">
        <v>90</v>
      </c>
      <c r="M82">
        <v>1161528086.9592621</v>
      </c>
      <c r="N82">
        <v>1161528086.9592621</v>
      </c>
      <c r="O82">
        <v>0</v>
      </c>
      <c r="P82">
        <v>0</v>
      </c>
      <c r="Q82" t="e">
        <v>#DIV/0!</v>
      </c>
      <c r="R82" t="e">
        <v>#DIV/0!</v>
      </c>
      <c r="S82" t="e">
        <v>#DIV/0!</v>
      </c>
    </row>
    <row r="83" spans="1:19" x14ac:dyDescent="0.25">
      <c r="A83" t="s">
        <v>348</v>
      </c>
      <c r="B83" t="s">
        <v>88</v>
      </c>
      <c r="C83" t="s">
        <v>270</v>
      </c>
      <c r="D83" t="s">
        <v>266</v>
      </c>
      <c r="E83">
        <v>852670</v>
      </c>
      <c r="F83">
        <v>44.367043324818013</v>
      </c>
      <c r="G83">
        <v>55.632956675181987</v>
      </c>
      <c r="H83">
        <v>474365.53168227425</v>
      </c>
      <c r="I83">
        <v>474365.53168227425</v>
      </c>
      <c r="J83">
        <v>150</v>
      </c>
      <c r="K83">
        <v>547.5</v>
      </c>
      <c r="L83">
        <v>90</v>
      </c>
      <c r="M83">
        <v>373562856.19979095</v>
      </c>
      <c r="N83">
        <v>373562856.19979095</v>
      </c>
      <c r="O83">
        <v>0</v>
      </c>
      <c r="P83">
        <v>0</v>
      </c>
      <c r="Q83" t="e">
        <v>#DIV/0!</v>
      </c>
      <c r="R83" t="e">
        <v>#DIV/0!</v>
      </c>
      <c r="S83" t="e">
        <v>#DIV/0!</v>
      </c>
    </row>
    <row r="84" spans="1:19" x14ac:dyDescent="0.25">
      <c r="A84" t="s">
        <v>349</v>
      </c>
      <c r="B84" t="s">
        <v>89</v>
      </c>
      <c r="C84" t="s">
        <v>248</v>
      </c>
      <c r="D84" t="s">
        <v>266</v>
      </c>
      <c r="E84">
        <v>12536811</v>
      </c>
      <c r="F84">
        <v>25.966666666279405</v>
      </c>
      <c r="G84">
        <v>74.033333333720591</v>
      </c>
      <c r="H84">
        <v>9281419.0770485513</v>
      </c>
      <c r="I84">
        <v>9281419.0770485513</v>
      </c>
      <c r="J84">
        <v>150</v>
      </c>
      <c r="K84">
        <v>547.5</v>
      </c>
      <c r="L84">
        <v>90</v>
      </c>
      <c r="M84">
        <v>7309117523.1757345</v>
      </c>
      <c r="N84">
        <v>7309117523.1757345</v>
      </c>
      <c r="O84">
        <v>0</v>
      </c>
      <c r="P84">
        <v>0</v>
      </c>
      <c r="Q84" t="e">
        <v>#DIV/0!</v>
      </c>
      <c r="R84" t="e">
        <v>#DIV/0!</v>
      </c>
      <c r="S84" t="e">
        <v>#DIV/0!</v>
      </c>
    </row>
    <row r="85" spans="1:19" x14ac:dyDescent="0.25">
      <c r="A85" t="s">
        <v>350</v>
      </c>
      <c r="B85" t="s">
        <v>90</v>
      </c>
      <c r="C85" t="s">
        <v>270</v>
      </c>
      <c r="D85" t="s">
        <v>266</v>
      </c>
      <c r="E85">
        <v>10811004</v>
      </c>
      <c r="F85">
        <v>100</v>
      </c>
      <c r="G85">
        <v>0</v>
      </c>
      <c r="H85">
        <v>0</v>
      </c>
      <c r="I85">
        <v>0</v>
      </c>
      <c r="J85">
        <v>150</v>
      </c>
      <c r="K85">
        <v>547.5</v>
      </c>
      <c r="L85">
        <v>90</v>
      </c>
      <c r="M85">
        <v>0</v>
      </c>
      <c r="N85">
        <v>0</v>
      </c>
      <c r="O85">
        <v>3167868.9183968334</v>
      </c>
      <c r="P85">
        <v>47518033.775952503</v>
      </c>
      <c r="Q85">
        <v>0</v>
      </c>
      <c r="R85">
        <v>0</v>
      </c>
      <c r="S85">
        <v>0</v>
      </c>
    </row>
    <row r="86" spans="1:19" x14ac:dyDescent="0.25">
      <c r="A86" t="s">
        <v>351</v>
      </c>
      <c r="B86" t="s">
        <v>91</v>
      </c>
      <c r="C86" t="s">
        <v>261</v>
      </c>
      <c r="D86" t="s">
        <v>259</v>
      </c>
      <c r="E86">
        <v>7885155</v>
      </c>
      <c r="F86" t="s">
        <v>254</v>
      </c>
      <c r="G86">
        <v>31.129346349193881</v>
      </c>
      <c r="H86">
        <v>2454597.210120779</v>
      </c>
      <c r="I86">
        <v>2454597.210120779</v>
      </c>
      <c r="J86">
        <v>150</v>
      </c>
      <c r="K86">
        <v>547.5</v>
      </c>
      <c r="L86">
        <v>90</v>
      </c>
      <c r="M86">
        <v>1932995302.9701135</v>
      </c>
      <c r="N86">
        <v>1932995302.9701135</v>
      </c>
      <c r="O86">
        <v>0</v>
      </c>
      <c r="P86">
        <v>0</v>
      </c>
      <c r="Q86" t="e">
        <v>#DIV/0!</v>
      </c>
      <c r="R86" t="e">
        <v>#DIV/0!</v>
      </c>
      <c r="S86" t="e">
        <v>#DIV/0!</v>
      </c>
    </row>
    <row r="87" spans="1:19" x14ac:dyDescent="0.25">
      <c r="A87" t="s">
        <v>352</v>
      </c>
      <c r="B87" t="s">
        <v>92</v>
      </c>
      <c r="C87" t="s">
        <v>252</v>
      </c>
      <c r="D87" t="s">
        <v>253</v>
      </c>
      <c r="E87">
        <v>9525243</v>
      </c>
      <c r="F87">
        <v>91.664115645702097</v>
      </c>
      <c r="G87">
        <v>8.3358843542979031</v>
      </c>
      <c r="H87">
        <v>794013.2409458562</v>
      </c>
      <c r="I87">
        <v>794013.2409458562</v>
      </c>
      <c r="J87">
        <v>150</v>
      </c>
      <c r="K87">
        <v>547.5</v>
      </c>
      <c r="L87">
        <v>90</v>
      </c>
      <c r="M87">
        <v>625285427.24486172</v>
      </c>
      <c r="N87">
        <v>625285427.24486172</v>
      </c>
      <c r="O87">
        <v>0</v>
      </c>
      <c r="P87">
        <v>0</v>
      </c>
      <c r="Q87" t="e">
        <v>#DIV/0!</v>
      </c>
      <c r="R87" t="e">
        <v>#DIV/0!</v>
      </c>
      <c r="S87" t="e">
        <v>#DIV/0!</v>
      </c>
    </row>
    <row r="88" spans="1:19" x14ac:dyDescent="0.25">
      <c r="A88" t="s">
        <v>353</v>
      </c>
      <c r="B88" t="s">
        <v>93</v>
      </c>
      <c r="C88" t="s">
        <v>274</v>
      </c>
      <c r="D88" t="s">
        <v>253</v>
      </c>
      <c r="E88">
        <v>383558</v>
      </c>
      <c r="F88">
        <v>100</v>
      </c>
      <c r="G88">
        <v>0</v>
      </c>
      <c r="H88">
        <v>0</v>
      </c>
      <c r="I88">
        <v>0</v>
      </c>
      <c r="J88">
        <v>150</v>
      </c>
      <c r="K88">
        <v>547.5</v>
      </c>
      <c r="L88">
        <v>90</v>
      </c>
      <c r="M88">
        <v>0</v>
      </c>
      <c r="N88">
        <v>0</v>
      </c>
      <c r="O88">
        <v>0</v>
      </c>
      <c r="P88">
        <v>0</v>
      </c>
      <c r="Q88" t="e">
        <v>#DIV/0!</v>
      </c>
      <c r="R88" t="e">
        <v>#DIV/0!</v>
      </c>
      <c r="S88" t="e">
        <v>#DIV/0!</v>
      </c>
    </row>
    <row r="89" spans="1:19" x14ac:dyDescent="0.25">
      <c r="A89" t="s">
        <v>354</v>
      </c>
      <c r="B89" t="s">
        <v>94</v>
      </c>
      <c r="C89" t="s">
        <v>270</v>
      </c>
      <c r="D89" t="s">
        <v>249</v>
      </c>
      <c r="E89">
        <v>1476377903</v>
      </c>
      <c r="F89">
        <v>24.4</v>
      </c>
      <c r="G89">
        <v>75.599999999999994</v>
      </c>
      <c r="H89">
        <v>1116141694.6679997</v>
      </c>
      <c r="I89">
        <v>1116141694.6679997</v>
      </c>
      <c r="J89">
        <v>150</v>
      </c>
      <c r="K89">
        <v>547.5</v>
      </c>
      <c r="L89">
        <v>90</v>
      </c>
      <c r="M89">
        <v>878961584551.0498</v>
      </c>
      <c r="N89">
        <v>878961584551.0498</v>
      </c>
      <c r="O89">
        <v>29727184456.840542</v>
      </c>
      <c r="P89">
        <v>445907766852.60815</v>
      </c>
      <c r="Q89">
        <v>1.9711735248639091</v>
      </c>
      <c r="R89">
        <v>0.6570578416213031</v>
      </c>
      <c r="S89">
        <v>5.9135205745917272</v>
      </c>
    </row>
    <row r="90" spans="1:19" x14ac:dyDescent="0.25">
      <c r="A90" t="s">
        <v>355</v>
      </c>
      <c r="B90" t="s">
        <v>95</v>
      </c>
      <c r="C90" t="s">
        <v>270</v>
      </c>
      <c r="D90" t="s">
        <v>259</v>
      </c>
      <c r="E90">
        <v>293482460</v>
      </c>
      <c r="F90">
        <v>71.999655559999994</v>
      </c>
      <c r="G90">
        <v>28.000344440000006</v>
      </c>
      <c r="H90">
        <v>82176099.670985252</v>
      </c>
      <c r="I90">
        <v>82176099.670985252</v>
      </c>
      <c r="J90">
        <v>150</v>
      </c>
      <c r="K90">
        <v>547.5</v>
      </c>
      <c r="L90">
        <v>90</v>
      </c>
      <c r="M90">
        <v>64713678490.900887</v>
      </c>
      <c r="N90">
        <v>64713678490.900887</v>
      </c>
      <c r="O90">
        <v>22977782675.560028</v>
      </c>
      <c r="P90">
        <v>344666740133.40039</v>
      </c>
      <c r="Q90">
        <v>0.18775724767018134</v>
      </c>
      <c r="R90">
        <v>6.2585749223393786E-2</v>
      </c>
      <c r="S90">
        <v>0.56327174301054406</v>
      </c>
    </row>
    <row r="91" spans="1:19" x14ac:dyDescent="0.25">
      <c r="A91" t="s">
        <v>356</v>
      </c>
      <c r="B91" t="s">
        <v>96</v>
      </c>
      <c r="C91" t="s">
        <v>252</v>
      </c>
      <c r="D91" t="s">
        <v>256</v>
      </c>
      <c r="E91">
        <v>91336270</v>
      </c>
      <c r="F91">
        <v>94.8</v>
      </c>
      <c r="G91">
        <v>5.2000000000000028</v>
      </c>
      <c r="H91">
        <v>4749486.0400000019</v>
      </c>
      <c r="I91">
        <v>4749486.0400000019</v>
      </c>
      <c r="J91">
        <v>150</v>
      </c>
      <c r="K91">
        <v>547.5</v>
      </c>
      <c r="L91">
        <v>90</v>
      </c>
      <c r="M91">
        <v>3740220256.5000014</v>
      </c>
      <c r="N91">
        <v>3740220256.5000014</v>
      </c>
      <c r="O91">
        <v>53412591079.930328</v>
      </c>
      <c r="P91">
        <v>801188866198.95496</v>
      </c>
      <c r="Q91">
        <v>4.6683377843785619E-3</v>
      </c>
      <c r="R91">
        <v>1.556112594792854E-3</v>
      </c>
      <c r="S91">
        <v>1.4005013353135686E-2</v>
      </c>
    </row>
    <row r="92" spans="1:19" x14ac:dyDescent="0.25">
      <c r="A92" t="s">
        <v>357</v>
      </c>
      <c r="B92" t="s">
        <v>97</v>
      </c>
      <c r="C92" t="s">
        <v>252</v>
      </c>
      <c r="D92" t="s">
        <v>256</v>
      </c>
      <c r="E92">
        <v>50966609</v>
      </c>
      <c r="F92">
        <v>94.3</v>
      </c>
      <c r="G92">
        <v>5.7000000000000028</v>
      </c>
      <c r="H92">
        <v>2905096.7130000014</v>
      </c>
      <c r="I92">
        <v>2905096.7130000014</v>
      </c>
      <c r="J92">
        <v>150</v>
      </c>
      <c r="K92">
        <v>547.5</v>
      </c>
      <c r="L92">
        <v>90</v>
      </c>
      <c r="M92">
        <v>2287763661.4875011</v>
      </c>
      <c r="N92">
        <v>2287763661.4875011</v>
      </c>
      <c r="O92">
        <v>16012533138.2906</v>
      </c>
      <c r="P92">
        <v>240187997074.35901</v>
      </c>
      <c r="Q92">
        <v>9.5248875437320048E-3</v>
      </c>
      <c r="R92">
        <v>3.1749625145773347E-3</v>
      </c>
      <c r="S92">
        <v>2.8574662631196013E-2</v>
      </c>
    </row>
    <row r="93" spans="1:19" x14ac:dyDescent="0.25">
      <c r="A93" t="s">
        <v>359</v>
      </c>
      <c r="B93" t="s">
        <v>98</v>
      </c>
      <c r="C93" t="s">
        <v>274</v>
      </c>
      <c r="D93" t="s">
        <v>253</v>
      </c>
      <c r="E93">
        <v>5346841</v>
      </c>
      <c r="F93">
        <v>94</v>
      </c>
      <c r="G93">
        <v>6</v>
      </c>
      <c r="H93">
        <v>320810.45999999996</v>
      </c>
      <c r="I93">
        <v>320810.45999999996</v>
      </c>
      <c r="J93">
        <v>150</v>
      </c>
      <c r="K93">
        <v>547.5</v>
      </c>
      <c r="L93">
        <v>90</v>
      </c>
      <c r="M93">
        <v>252638237.24999997</v>
      </c>
      <c r="N93">
        <v>252638237.24999997</v>
      </c>
      <c r="O93">
        <v>109217625.89455761</v>
      </c>
      <c r="P93">
        <v>1638264388.418364</v>
      </c>
      <c r="Q93">
        <v>0.15421090700378678</v>
      </c>
      <c r="R93">
        <v>5.1403635667928924E-2</v>
      </c>
      <c r="S93">
        <v>0.46263272101136033</v>
      </c>
    </row>
    <row r="94" spans="1:19" x14ac:dyDescent="0.25">
      <c r="A94" t="s">
        <v>360</v>
      </c>
      <c r="B94" t="s">
        <v>99</v>
      </c>
      <c r="C94" t="s">
        <v>261</v>
      </c>
      <c r="D94" t="s">
        <v>253</v>
      </c>
      <c r="E94">
        <v>94237</v>
      </c>
      <c r="F94" t="s">
        <v>254</v>
      </c>
      <c r="G94">
        <v>14.792992315545245</v>
      </c>
      <c r="H94">
        <v>13940.472168400373</v>
      </c>
      <c r="I94">
        <v>13940.472168400373</v>
      </c>
      <c r="J94">
        <v>150</v>
      </c>
      <c r="K94">
        <v>547.5</v>
      </c>
      <c r="L94">
        <v>90</v>
      </c>
      <c r="M94">
        <v>10978121.832615294</v>
      </c>
      <c r="N94">
        <v>10978121.832615294</v>
      </c>
      <c r="O94" t="e">
        <v>#N/A</v>
      </c>
      <c r="P94" t="e">
        <v>#N/A</v>
      </c>
      <c r="Q94" t="e">
        <v>#N/A</v>
      </c>
      <c r="R94" t="e">
        <v>#N/A</v>
      </c>
      <c r="S94" t="e">
        <v>#N/A</v>
      </c>
    </row>
    <row r="95" spans="1:19" x14ac:dyDescent="0.25">
      <c r="A95" t="s">
        <v>361</v>
      </c>
      <c r="B95" t="s">
        <v>100</v>
      </c>
      <c r="C95" t="s">
        <v>274</v>
      </c>
      <c r="D95" t="s">
        <v>256</v>
      </c>
      <c r="E95">
        <v>9632030</v>
      </c>
      <c r="F95">
        <v>92.143412400000003</v>
      </c>
      <c r="G95">
        <v>7.8565875999999975</v>
      </c>
      <c r="H95">
        <v>756748.87460827979</v>
      </c>
      <c r="I95">
        <v>756748.87460827979</v>
      </c>
      <c r="J95">
        <v>150</v>
      </c>
      <c r="K95">
        <v>547.5</v>
      </c>
      <c r="L95">
        <v>90</v>
      </c>
      <c r="M95">
        <v>595939738.75402033</v>
      </c>
      <c r="N95">
        <v>595939738.75402033</v>
      </c>
      <c r="O95">
        <v>0</v>
      </c>
      <c r="P95">
        <v>0</v>
      </c>
      <c r="Q95" t="e">
        <v>#DIV/0!</v>
      </c>
      <c r="R95" t="e">
        <v>#DIV/0!</v>
      </c>
      <c r="S95" t="e">
        <v>#DIV/0!</v>
      </c>
    </row>
    <row r="96" spans="1:19" x14ac:dyDescent="0.25">
      <c r="A96" t="s">
        <v>362</v>
      </c>
      <c r="B96" t="s">
        <v>101</v>
      </c>
      <c r="C96" t="s">
        <v>274</v>
      </c>
      <c r="D96" t="s">
        <v>253</v>
      </c>
      <c r="E96">
        <v>61211831</v>
      </c>
      <c r="F96">
        <v>100</v>
      </c>
      <c r="G96">
        <v>0</v>
      </c>
      <c r="H96">
        <v>0</v>
      </c>
      <c r="I96">
        <v>0</v>
      </c>
      <c r="J96">
        <v>150</v>
      </c>
      <c r="K96">
        <v>547.5</v>
      </c>
      <c r="L96">
        <v>90</v>
      </c>
      <c r="M96">
        <v>0</v>
      </c>
      <c r="N96">
        <v>0</v>
      </c>
      <c r="O96">
        <v>0</v>
      </c>
      <c r="P96">
        <v>0</v>
      </c>
      <c r="Q96" t="e">
        <v>#DIV/0!</v>
      </c>
      <c r="R96" t="e">
        <v>#DIV/0!</v>
      </c>
      <c r="S96" t="e">
        <v>#DIV/0!</v>
      </c>
    </row>
    <row r="97" spans="1:19" x14ac:dyDescent="0.25">
      <c r="A97" t="s">
        <v>363</v>
      </c>
      <c r="B97" t="s">
        <v>102</v>
      </c>
      <c r="C97" t="s">
        <v>252</v>
      </c>
      <c r="D97" t="s">
        <v>266</v>
      </c>
      <c r="E97">
        <v>2949838</v>
      </c>
      <c r="F97">
        <v>91.567255029999998</v>
      </c>
      <c r="G97">
        <v>8.4327449700000017</v>
      </c>
      <c r="H97">
        <v>248752.31556814865</v>
      </c>
      <c r="I97">
        <v>248752.31556814865</v>
      </c>
      <c r="J97">
        <v>150</v>
      </c>
      <c r="K97">
        <v>547.5</v>
      </c>
      <c r="L97">
        <v>90</v>
      </c>
      <c r="M97">
        <v>195892448.50991705</v>
      </c>
      <c r="N97">
        <v>195892448.50991705</v>
      </c>
      <c r="O97">
        <v>0</v>
      </c>
      <c r="P97">
        <v>0</v>
      </c>
      <c r="Q97" t="e">
        <v>#DIV/0!</v>
      </c>
      <c r="R97" t="e">
        <v>#DIV/0!</v>
      </c>
      <c r="S97" t="e">
        <v>#DIV/0!</v>
      </c>
    </row>
    <row r="98" spans="1:19" x14ac:dyDescent="0.25">
      <c r="A98" t="s">
        <v>364</v>
      </c>
      <c r="B98" t="s">
        <v>103</v>
      </c>
      <c r="C98" t="s">
        <v>274</v>
      </c>
      <c r="D98" t="s">
        <v>259</v>
      </c>
      <c r="E98">
        <v>120624738</v>
      </c>
      <c r="F98">
        <v>93.23528202</v>
      </c>
      <c r="G98">
        <v>6.7647179800000004</v>
      </c>
      <c r="H98">
        <v>8159923.3398138918</v>
      </c>
      <c r="I98">
        <v>8159923.3398138918</v>
      </c>
      <c r="J98">
        <v>150</v>
      </c>
      <c r="K98">
        <v>547.5</v>
      </c>
      <c r="L98">
        <v>90</v>
      </c>
      <c r="M98">
        <v>6425939630.1034393</v>
      </c>
      <c r="N98">
        <v>6425939630.1034393</v>
      </c>
      <c r="O98">
        <v>0</v>
      </c>
      <c r="P98">
        <v>0</v>
      </c>
      <c r="Q98" t="e">
        <v>#DIV/0!</v>
      </c>
      <c r="R98" t="e">
        <v>#DIV/0!</v>
      </c>
      <c r="S98" t="e">
        <v>#DIV/0!</v>
      </c>
    </row>
    <row r="99" spans="1:19" x14ac:dyDescent="0.25">
      <c r="A99" t="s">
        <v>365</v>
      </c>
      <c r="B99" t="s">
        <v>104</v>
      </c>
      <c r="C99" t="s">
        <v>252</v>
      </c>
      <c r="D99" t="s">
        <v>256</v>
      </c>
      <c r="E99">
        <v>9355173</v>
      </c>
      <c r="F99">
        <v>100</v>
      </c>
      <c r="G99">
        <v>0</v>
      </c>
      <c r="H99">
        <v>0</v>
      </c>
      <c r="I99">
        <v>0</v>
      </c>
      <c r="J99">
        <v>150</v>
      </c>
      <c r="K99">
        <v>547.5</v>
      </c>
      <c r="L99">
        <v>90</v>
      </c>
      <c r="M99">
        <v>0</v>
      </c>
      <c r="N99">
        <v>0</v>
      </c>
      <c r="O99">
        <v>1574952614.4225354</v>
      </c>
      <c r="P99">
        <v>23624289216.338032</v>
      </c>
      <c r="Q99">
        <v>0</v>
      </c>
      <c r="R99">
        <v>0</v>
      </c>
      <c r="S99">
        <v>0</v>
      </c>
    </row>
    <row r="100" spans="1:19" x14ac:dyDescent="0.25">
      <c r="A100" t="s">
        <v>366</v>
      </c>
      <c r="B100" t="s">
        <v>105</v>
      </c>
      <c r="C100" t="s">
        <v>252</v>
      </c>
      <c r="D100" t="s">
        <v>253</v>
      </c>
      <c r="E100">
        <v>18572745</v>
      </c>
      <c r="F100">
        <v>39.9</v>
      </c>
      <c r="G100">
        <v>60.1</v>
      </c>
      <c r="H100">
        <v>11162219.744999999</v>
      </c>
      <c r="I100">
        <v>11162219.744999999</v>
      </c>
      <c r="J100">
        <v>150</v>
      </c>
      <c r="K100">
        <v>547.5</v>
      </c>
      <c r="L100">
        <v>90</v>
      </c>
      <c r="M100">
        <v>8790248049.1875</v>
      </c>
      <c r="N100">
        <v>8790248049.1875</v>
      </c>
      <c r="O100">
        <v>2990556434.4609952</v>
      </c>
      <c r="P100">
        <v>44858346516.914925</v>
      </c>
      <c r="Q100">
        <v>0.19595568565758267</v>
      </c>
      <c r="R100">
        <v>6.5318561885860896E-2</v>
      </c>
      <c r="S100">
        <v>0.5878670569727481</v>
      </c>
    </row>
    <row r="101" spans="1:19" x14ac:dyDescent="0.25">
      <c r="A101" t="s">
        <v>367</v>
      </c>
      <c r="B101" t="s">
        <v>106</v>
      </c>
      <c r="C101" t="s">
        <v>248</v>
      </c>
      <c r="D101" t="s">
        <v>263</v>
      </c>
      <c r="E101">
        <v>66306062.999999993</v>
      </c>
      <c r="F101">
        <v>63.2</v>
      </c>
      <c r="G101">
        <v>36.799999999999997</v>
      </c>
      <c r="H101">
        <v>24400631.183999997</v>
      </c>
      <c r="I101">
        <v>24400631.183999997</v>
      </c>
      <c r="J101">
        <v>150</v>
      </c>
      <c r="K101">
        <v>547.5</v>
      </c>
      <c r="L101">
        <v>90</v>
      </c>
      <c r="M101">
        <v>19215497057.399998</v>
      </c>
      <c r="N101">
        <v>19215497057.399998</v>
      </c>
      <c r="O101">
        <v>0</v>
      </c>
      <c r="P101">
        <v>0</v>
      </c>
      <c r="Q101" t="e">
        <v>#DIV/0!</v>
      </c>
      <c r="R101" t="e">
        <v>#DIV/0!</v>
      </c>
      <c r="S101" t="e">
        <v>#DIV/0!</v>
      </c>
    </row>
    <row r="102" spans="1:19" x14ac:dyDescent="0.25">
      <c r="A102" t="s">
        <v>368</v>
      </c>
      <c r="B102" t="s">
        <v>107</v>
      </c>
      <c r="C102" t="s">
        <v>270</v>
      </c>
      <c r="D102" t="s">
        <v>259</v>
      </c>
      <c r="E102">
        <v>130715</v>
      </c>
      <c r="F102">
        <v>7.2</v>
      </c>
      <c r="G102">
        <v>92.8</v>
      </c>
      <c r="H102">
        <v>121303.51999999999</v>
      </c>
      <c r="I102">
        <v>121303.51999999999</v>
      </c>
      <c r="J102">
        <v>150</v>
      </c>
      <c r="K102">
        <v>547.5</v>
      </c>
      <c r="L102">
        <v>90</v>
      </c>
      <c r="M102">
        <v>95526521.999999985</v>
      </c>
      <c r="N102">
        <v>95526521.999999985</v>
      </c>
      <c r="O102">
        <v>0</v>
      </c>
      <c r="P102">
        <v>0</v>
      </c>
      <c r="Q102" t="e">
        <v>#DIV/0!</v>
      </c>
      <c r="R102" t="e">
        <v>#DIV/0!</v>
      </c>
      <c r="S102" t="e">
        <v>#DIV/0!</v>
      </c>
    </row>
    <row r="103" spans="1:19" x14ac:dyDescent="0.25">
      <c r="A103" t="s">
        <v>369</v>
      </c>
      <c r="B103" t="s">
        <v>108</v>
      </c>
      <c r="C103" t="s">
        <v>248</v>
      </c>
      <c r="D103" t="s">
        <v>259</v>
      </c>
      <c r="E103">
        <v>26718625</v>
      </c>
      <c r="F103" t="s">
        <v>254</v>
      </c>
      <c r="G103">
        <v>31.129346349193881</v>
      </c>
      <c r="H103">
        <v>8317333.3159923041</v>
      </c>
      <c r="I103">
        <v>8317333.3159923041</v>
      </c>
      <c r="J103">
        <v>150</v>
      </c>
      <c r="K103">
        <v>547.5</v>
      </c>
      <c r="L103">
        <v>90</v>
      </c>
      <c r="M103">
        <v>6549899986.3439398</v>
      </c>
      <c r="N103">
        <v>6549899986.3439398</v>
      </c>
      <c r="O103">
        <v>218899870.03569129</v>
      </c>
      <c r="P103">
        <v>3283498050.5353694</v>
      </c>
      <c r="Q103">
        <v>1.9947933227114261</v>
      </c>
      <c r="R103">
        <v>0.66493110757047547</v>
      </c>
      <c r="S103">
        <v>5.9843799681342782</v>
      </c>
    </row>
    <row r="104" spans="1:19" x14ac:dyDescent="0.25">
      <c r="A104" t="s">
        <v>370</v>
      </c>
      <c r="B104" t="s">
        <v>109</v>
      </c>
      <c r="C104" t="s">
        <v>274</v>
      </c>
      <c r="D104" t="s">
        <v>259</v>
      </c>
      <c r="E104">
        <v>52190069</v>
      </c>
      <c r="F104">
        <v>96.086848349999997</v>
      </c>
      <c r="G104">
        <v>3.9131516500000032</v>
      </c>
      <c r="H104">
        <v>2042276.5462096401</v>
      </c>
      <c r="I104">
        <v>2042276.5462096401</v>
      </c>
      <c r="J104">
        <v>150</v>
      </c>
      <c r="K104">
        <v>547.5</v>
      </c>
      <c r="L104">
        <v>90</v>
      </c>
      <c r="M104">
        <v>1608292780.1400917</v>
      </c>
      <c r="N104">
        <v>1608292780.1400917</v>
      </c>
      <c r="O104" t="e">
        <v>#N/A</v>
      </c>
      <c r="P104" t="e">
        <v>#N/A</v>
      </c>
      <c r="Q104" t="e">
        <v>#N/A</v>
      </c>
      <c r="R104" t="e">
        <v>#N/A</v>
      </c>
      <c r="S104" t="e">
        <v>#N/A</v>
      </c>
    </row>
    <row r="105" spans="1:19" x14ac:dyDescent="0.25">
      <c r="A105" t="s">
        <v>371</v>
      </c>
      <c r="B105" t="s">
        <v>110</v>
      </c>
      <c r="C105" t="s">
        <v>270</v>
      </c>
      <c r="D105" t="s">
        <v>253</v>
      </c>
      <c r="E105" t="s">
        <v>254</v>
      </c>
      <c r="F105" t="s">
        <v>254</v>
      </c>
      <c r="G105">
        <v>14.792992315545245</v>
      </c>
      <c r="H105" t="e">
        <v>#VALUE!</v>
      </c>
      <c r="I105">
        <v>0</v>
      </c>
      <c r="J105">
        <v>150</v>
      </c>
      <c r="K105">
        <v>547.5</v>
      </c>
      <c r="L105">
        <v>90</v>
      </c>
      <c r="M105" t="e">
        <v>#VALUE!</v>
      </c>
      <c r="N105">
        <v>0</v>
      </c>
      <c r="O105">
        <v>0</v>
      </c>
      <c r="P105">
        <v>0</v>
      </c>
      <c r="Q105" t="e">
        <v>#VALUE!</v>
      </c>
      <c r="R105" t="e">
        <v>#VALUE!</v>
      </c>
      <c r="S105" t="e">
        <v>#VALUE!</v>
      </c>
    </row>
    <row r="106" spans="1:19" x14ac:dyDescent="0.25">
      <c r="A106" t="s">
        <v>372</v>
      </c>
      <c r="B106" t="s">
        <v>111</v>
      </c>
      <c r="C106" t="s">
        <v>261</v>
      </c>
      <c r="D106" t="s">
        <v>256</v>
      </c>
      <c r="E106">
        <v>4832793</v>
      </c>
      <c r="F106">
        <v>92.6</v>
      </c>
      <c r="G106">
        <v>7.4000000000000057</v>
      </c>
      <c r="H106">
        <v>357626.68200000026</v>
      </c>
      <c r="I106">
        <v>357626.68200000026</v>
      </c>
      <c r="J106">
        <v>150</v>
      </c>
      <c r="K106">
        <v>547.5</v>
      </c>
      <c r="L106">
        <v>90</v>
      </c>
      <c r="M106">
        <v>281631012.07500023</v>
      </c>
      <c r="N106">
        <v>281631012.07500023</v>
      </c>
      <c r="O106">
        <v>8414741839.5762243</v>
      </c>
      <c r="P106">
        <v>126221127593.64337</v>
      </c>
      <c r="Q106">
        <v>2.23125095967835E-3</v>
      </c>
      <c r="R106">
        <v>7.4375031989278332E-4</v>
      </c>
      <c r="S106">
        <v>6.6937528790350495E-3</v>
      </c>
    </row>
    <row r="107" spans="1:19" x14ac:dyDescent="0.25">
      <c r="A107" t="s">
        <v>373</v>
      </c>
      <c r="B107" t="s">
        <v>112</v>
      </c>
      <c r="C107" t="s">
        <v>248</v>
      </c>
      <c r="D107" t="s">
        <v>253</v>
      </c>
      <c r="E107">
        <v>6871058</v>
      </c>
      <c r="F107">
        <v>44.915064459544993</v>
      </c>
      <c r="G107">
        <v>55.084935540455007</v>
      </c>
      <c r="H107">
        <v>3784917.870247277</v>
      </c>
      <c r="I107">
        <v>3784917.870247277</v>
      </c>
      <c r="J107">
        <v>150</v>
      </c>
      <c r="K107">
        <v>547.5</v>
      </c>
      <c r="L107">
        <v>90</v>
      </c>
      <c r="M107">
        <v>2980622822.8197308</v>
      </c>
      <c r="N107">
        <v>2980622822.8197308</v>
      </c>
      <c r="O107">
        <v>426697843.76135385</v>
      </c>
      <c r="P107">
        <v>6400467656.4203081</v>
      </c>
      <c r="Q107">
        <v>0.4656882876097137</v>
      </c>
      <c r="R107">
        <v>0.1552294292032379</v>
      </c>
      <c r="S107">
        <v>1.3970648628291411</v>
      </c>
    </row>
    <row r="108" spans="1:19" x14ac:dyDescent="0.25">
      <c r="A108" t="s">
        <v>374</v>
      </c>
      <c r="B108" t="s">
        <v>113</v>
      </c>
      <c r="C108" t="s">
        <v>270</v>
      </c>
      <c r="D108" t="s">
        <v>259</v>
      </c>
      <c r="E108">
        <v>8806260</v>
      </c>
      <c r="F108" t="s">
        <v>254</v>
      </c>
      <c r="G108">
        <v>31.129346349193881</v>
      </c>
      <c r="H108">
        <v>2741331.175810521</v>
      </c>
      <c r="I108">
        <v>2741331.175810521</v>
      </c>
      <c r="J108">
        <v>150</v>
      </c>
      <c r="K108">
        <v>547.5</v>
      </c>
      <c r="L108">
        <v>90</v>
      </c>
      <c r="M108">
        <v>2158798300.9507852</v>
      </c>
      <c r="N108">
        <v>2158798300.9507852</v>
      </c>
      <c r="O108">
        <v>0</v>
      </c>
      <c r="P108">
        <v>0</v>
      </c>
      <c r="Q108" t="e">
        <v>#DIV/0!</v>
      </c>
      <c r="R108" t="e">
        <v>#DIV/0!</v>
      </c>
      <c r="S108" t="e">
        <v>#DIV/0!</v>
      </c>
    </row>
    <row r="109" spans="1:19" x14ac:dyDescent="0.25">
      <c r="A109" t="s">
        <v>375</v>
      </c>
      <c r="B109" t="s">
        <v>114</v>
      </c>
      <c r="C109" t="s">
        <v>261</v>
      </c>
      <c r="D109" t="s">
        <v>253</v>
      </c>
      <c r="E109">
        <v>1855822</v>
      </c>
      <c r="F109">
        <v>100</v>
      </c>
      <c r="G109">
        <v>0</v>
      </c>
      <c r="H109">
        <v>0</v>
      </c>
      <c r="I109">
        <v>0</v>
      </c>
      <c r="J109">
        <v>150</v>
      </c>
      <c r="K109">
        <v>547.5</v>
      </c>
      <c r="L109">
        <v>90</v>
      </c>
      <c r="M109">
        <v>0</v>
      </c>
      <c r="N109">
        <v>0</v>
      </c>
      <c r="O109">
        <v>0</v>
      </c>
      <c r="P109">
        <v>0</v>
      </c>
      <c r="Q109" t="e">
        <v>#DIV/0!</v>
      </c>
      <c r="R109" t="e">
        <v>#DIV/0!</v>
      </c>
      <c r="S109" t="e">
        <v>#DIV/0!</v>
      </c>
    </row>
    <row r="110" spans="1:19" x14ac:dyDescent="0.25">
      <c r="A110" t="s">
        <v>376</v>
      </c>
      <c r="B110" t="s">
        <v>115</v>
      </c>
      <c r="C110" t="s">
        <v>252</v>
      </c>
      <c r="D110" t="s">
        <v>256</v>
      </c>
      <c r="E110">
        <v>5171981</v>
      </c>
      <c r="F110">
        <v>42.51</v>
      </c>
      <c r="G110">
        <v>57.49</v>
      </c>
      <c r="H110">
        <v>2973371.8769</v>
      </c>
      <c r="I110">
        <v>2973371.8769</v>
      </c>
      <c r="J110">
        <v>150</v>
      </c>
      <c r="K110">
        <v>547.5</v>
      </c>
      <c r="L110">
        <v>90</v>
      </c>
      <c r="M110">
        <v>2341530353.0587502</v>
      </c>
      <c r="N110">
        <v>2341530353.0587502</v>
      </c>
      <c r="O110">
        <v>1721850746.2686565</v>
      </c>
      <c r="P110">
        <v>25827761194.029846</v>
      </c>
      <c r="Q110">
        <v>9.0659439487151564E-2</v>
      </c>
      <c r="R110">
        <v>3.0219813162383855E-2</v>
      </c>
      <c r="S110">
        <v>0.2719783184614547</v>
      </c>
    </row>
    <row r="111" spans="1:19" x14ac:dyDescent="0.25">
      <c r="A111" t="s">
        <v>377</v>
      </c>
      <c r="B111" t="s">
        <v>116</v>
      </c>
      <c r="C111" t="s">
        <v>270</v>
      </c>
      <c r="D111" t="s">
        <v>263</v>
      </c>
      <c r="E111">
        <v>2419217</v>
      </c>
      <c r="F111" t="s">
        <v>254</v>
      </c>
      <c r="G111">
        <v>59.651025134275415</v>
      </c>
      <c r="H111">
        <v>1443087.7407226637</v>
      </c>
      <c r="I111">
        <v>1443087.7407226637</v>
      </c>
      <c r="J111">
        <v>150</v>
      </c>
      <c r="K111">
        <v>547.5</v>
      </c>
      <c r="L111">
        <v>90</v>
      </c>
      <c r="M111">
        <v>1136431595.8190978</v>
      </c>
      <c r="N111">
        <v>1136431595.8190978</v>
      </c>
      <c r="O111">
        <v>18493328.287063185</v>
      </c>
      <c r="P111">
        <v>277399924.30594778</v>
      </c>
      <c r="Q111">
        <v>4.0967264092174496</v>
      </c>
      <c r="R111">
        <v>1.3655754697391498</v>
      </c>
      <c r="S111">
        <v>12.290179227652349</v>
      </c>
    </row>
    <row r="112" spans="1:19" x14ac:dyDescent="0.25">
      <c r="A112" t="s">
        <v>378</v>
      </c>
      <c r="B112" t="s">
        <v>117</v>
      </c>
      <c r="C112" t="s">
        <v>248</v>
      </c>
      <c r="D112" t="s">
        <v>263</v>
      </c>
      <c r="E112">
        <v>6395182</v>
      </c>
      <c r="F112">
        <v>50.45</v>
      </c>
      <c r="G112">
        <v>49.55</v>
      </c>
      <c r="H112">
        <v>3168812.6809999999</v>
      </c>
      <c r="I112">
        <v>3168812.6809999999</v>
      </c>
      <c r="J112">
        <v>150</v>
      </c>
      <c r="K112">
        <v>547.5</v>
      </c>
      <c r="L112">
        <v>90</v>
      </c>
      <c r="M112">
        <v>2495439986.2874999</v>
      </c>
      <c r="N112">
        <v>2495439986.2874999</v>
      </c>
      <c r="O112">
        <v>0</v>
      </c>
      <c r="P112">
        <v>0</v>
      </c>
      <c r="Q112" t="e">
        <v>#DIV/0!</v>
      </c>
      <c r="R112" t="e">
        <v>#DIV/0!</v>
      </c>
      <c r="S112" t="e">
        <v>#DIV/0!</v>
      </c>
    </row>
    <row r="113" spans="1:19" x14ac:dyDescent="0.25">
      <c r="A113" t="s">
        <v>379</v>
      </c>
      <c r="B113" t="s">
        <v>118</v>
      </c>
      <c r="C113" t="s">
        <v>252</v>
      </c>
      <c r="D113" t="s">
        <v>256</v>
      </c>
      <c r="E113">
        <v>7459411</v>
      </c>
      <c r="F113" t="s">
        <v>254</v>
      </c>
      <c r="G113">
        <v>14.937753881111108</v>
      </c>
      <c r="H113">
        <v>1114268.4561605288</v>
      </c>
      <c r="I113">
        <v>1114268.4561605288</v>
      </c>
      <c r="J113">
        <v>150</v>
      </c>
      <c r="K113">
        <v>547.5</v>
      </c>
      <c r="L113">
        <v>90</v>
      </c>
      <c r="M113">
        <v>877486409.22641647</v>
      </c>
      <c r="N113">
        <v>877486409.22641647</v>
      </c>
      <c r="O113">
        <v>6608367540.2589207</v>
      </c>
      <c r="P113">
        <v>99125513103.883804</v>
      </c>
      <c r="Q113">
        <v>8.8522760866499468E-3</v>
      </c>
      <c r="R113">
        <v>2.9507586955499817E-3</v>
      </c>
      <c r="S113">
        <v>2.6556828259949837E-2</v>
      </c>
    </row>
    <row r="114" spans="1:19" x14ac:dyDescent="0.25">
      <c r="A114" t="s">
        <v>380</v>
      </c>
      <c r="B114" t="s">
        <v>119</v>
      </c>
      <c r="C114" t="s">
        <v>261</v>
      </c>
      <c r="D114" t="s">
        <v>253</v>
      </c>
      <c r="E114">
        <v>41314</v>
      </c>
      <c r="F114" t="s">
        <v>254</v>
      </c>
      <c r="G114">
        <v>14.792992315545245</v>
      </c>
      <c r="H114">
        <v>6111.5768452443626</v>
      </c>
      <c r="I114">
        <v>6111.5768452443626</v>
      </c>
      <c r="J114">
        <v>150</v>
      </c>
      <c r="K114">
        <v>547.5</v>
      </c>
      <c r="L114">
        <v>90</v>
      </c>
      <c r="M114">
        <v>4812866.765629936</v>
      </c>
      <c r="N114">
        <v>4812866.765629936</v>
      </c>
      <c r="O114" t="e">
        <v>#N/A</v>
      </c>
      <c r="P114" t="e">
        <v>#N/A</v>
      </c>
      <c r="Q114" t="e">
        <v>#N/A</v>
      </c>
      <c r="R114" t="e">
        <v>#N/A</v>
      </c>
      <c r="S114" t="e">
        <v>#N/A</v>
      </c>
    </row>
    <row r="115" spans="1:19" x14ac:dyDescent="0.25">
      <c r="A115" t="s">
        <v>381</v>
      </c>
      <c r="B115" t="s">
        <v>120</v>
      </c>
      <c r="C115" t="s">
        <v>261</v>
      </c>
      <c r="D115" t="s">
        <v>253</v>
      </c>
      <c r="E115">
        <v>2816749</v>
      </c>
      <c r="F115">
        <v>92.230674550000003</v>
      </c>
      <c r="G115">
        <v>7.7693254499999966</v>
      </c>
      <c r="H115">
        <v>218842.3969196204</v>
      </c>
      <c r="I115">
        <v>218842.3969196204</v>
      </c>
      <c r="J115">
        <v>150</v>
      </c>
      <c r="K115">
        <v>547.5</v>
      </c>
      <c r="L115">
        <v>90</v>
      </c>
      <c r="M115">
        <v>172338387.57420108</v>
      </c>
      <c r="N115">
        <v>172338387.57420108</v>
      </c>
      <c r="O115">
        <v>0</v>
      </c>
      <c r="P115">
        <v>0</v>
      </c>
      <c r="Q115" t="e">
        <v>#DIV/0!</v>
      </c>
      <c r="R115" t="e">
        <v>#DIV/0!</v>
      </c>
      <c r="S115" t="e">
        <v>#DIV/0!</v>
      </c>
    </row>
    <row r="116" spans="1:19" x14ac:dyDescent="0.25">
      <c r="A116" t="s">
        <v>382</v>
      </c>
      <c r="B116" t="s">
        <v>121</v>
      </c>
      <c r="C116" t="s">
        <v>274</v>
      </c>
      <c r="D116" t="s">
        <v>253</v>
      </c>
      <c r="E116">
        <v>636826</v>
      </c>
      <c r="F116">
        <v>98.777892120000004</v>
      </c>
      <c r="G116">
        <v>1.2221078799999958</v>
      </c>
      <c r="H116">
        <v>7782.7007278887731</v>
      </c>
      <c r="I116">
        <v>7782.7007278887731</v>
      </c>
      <c r="J116">
        <v>150</v>
      </c>
      <c r="K116">
        <v>547.5</v>
      </c>
      <c r="L116">
        <v>90</v>
      </c>
      <c r="M116">
        <v>6128876.8232124085</v>
      </c>
      <c r="N116">
        <v>6128876.8232124085</v>
      </c>
      <c r="O116">
        <v>0</v>
      </c>
      <c r="P116">
        <v>0</v>
      </c>
      <c r="Q116" t="e">
        <v>#DIV/0!</v>
      </c>
      <c r="R116" t="e">
        <v>#DIV/0!</v>
      </c>
      <c r="S116" t="e">
        <v>#DIV/0!</v>
      </c>
    </row>
    <row r="117" spans="1:19" x14ac:dyDescent="0.25">
      <c r="A117" t="s">
        <v>383</v>
      </c>
      <c r="B117" t="s">
        <v>122</v>
      </c>
      <c r="C117" t="s">
        <v>261</v>
      </c>
      <c r="D117" t="s">
        <v>259</v>
      </c>
      <c r="E117">
        <v>701551</v>
      </c>
      <c r="F117">
        <v>94.392506589999996</v>
      </c>
      <c r="G117">
        <v>5.6074934100000036</v>
      </c>
      <c r="H117">
        <v>39339.426092789123</v>
      </c>
      <c r="I117">
        <v>39339.426092789123</v>
      </c>
      <c r="J117">
        <v>150</v>
      </c>
      <c r="K117">
        <v>547.5</v>
      </c>
      <c r="L117">
        <v>90</v>
      </c>
      <c r="M117">
        <v>30979798.048071433</v>
      </c>
      <c r="N117">
        <v>30979798.048071433</v>
      </c>
      <c r="O117" t="e">
        <v>#N/A</v>
      </c>
      <c r="P117" t="e">
        <v>#N/A</v>
      </c>
      <c r="Q117" t="e">
        <v>#N/A</v>
      </c>
      <c r="R117" t="e">
        <v>#N/A</v>
      </c>
      <c r="S117" t="e">
        <v>#N/A</v>
      </c>
    </row>
    <row r="118" spans="1:19" x14ac:dyDescent="0.25">
      <c r="A118" t="s">
        <v>384</v>
      </c>
      <c r="B118" t="s">
        <v>123</v>
      </c>
      <c r="C118" t="s">
        <v>252</v>
      </c>
      <c r="D118" t="s">
        <v>253</v>
      </c>
      <c r="E118">
        <v>2068730</v>
      </c>
      <c r="F118">
        <v>82.9</v>
      </c>
      <c r="G118">
        <v>17.099999999999994</v>
      </c>
      <c r="H118">
        <v>353752.82999999984</v>
      </c>
      <c r="I118">
        <v>353752.82999999984</v>
      </c>
      <c r="J118">
        <v>150</v>
      </c>
      <c r="K118">
        <v>547.5</v>
      </c>
      <c r="L118">
        <v>90</v>
      </c>
      <c r="M118">
        <v>278580353.62499988</v>
      </c>
      <c r="N118">
        <v>278580353.62499988</v>
      </c>
      <c r="O118">
        <v>0</v>
      </c>
      <c r="P118">
        <v>0</v>
      </c>
      <c r="Q118" t="e">
        <v>#DIV/0!</v>
      </c>
      <c r="R118" t="e">
        <v>#DIV/0!</v>
      </c>
      <c r="S118" t="e">
        <v>#DIV/0!</v>
      </c>
    </row>
    <row r="119" spans="1:19" x14ac:dyDescent="0.25">
      <c r="A119" t="s">
        <v>385</v>
      </c>
      <c r="B119" t="s">
        <v>124</v>
      </c>
      <c r="C119" t="s">
        <v>248</v>
      </c>
      <c r="D119" t="s">
        <v>263</v>
      </c>
      <c r="E119">
        <v>36000163</v>
      </c>
      <c r="F119">
        <v>26.260447460000002</v>
      </c>
      <c r="G119">
        <v>73.739552540000005</v>
      </c>
      <c r="H119">
        <v>26546359.109870642</v>
      </c>
      <c r="I119">
        <v>26546359.109870642</v>
      </c>
      <c r="J119">
        <v>150</v>
      </c>
      <c r="K119">
        <v>547.5</v>
      </c>
      <c r="L119">
        <v>90</v>
      </c>
      <c r="M119">
        <v>20905257799.023132</v>
      </c>
      <c r="N119">
        <v>20905257799.023132</v>
      </c>
      <c r="O119">
        <v>87299361.357448742</v>
      </c>
      <c r="P119">
        <v>1309490420.3617311</v>
      </c>
      <c r="Q119">
        <v>15.964422094243581</v>
      </c>
      <c r="R119">
        <v>5.3214740314145264</v>
      </c>
      <c r="S119">
        <v>47.893266282730742</v>
      </c>
    </row>
    <row r="120" spans="1:19" x14ac:dyDescent="0.25">
      <c r="A120" t="s">
        <v>386</v>
      </c>
      <c r="B120" t="s">
        <v>125</v>
      </c>
      <c r="C120" t="s">
        <v>248</v>
      </c>
      <c r="D120" t="s">
        <v>263</v>
      </c>
      <c r="E120">
        <v>25959551</v>
      </c>
      <c r="F120">
        <v>39</v>
      </c>
      <c r="G120">
        <v>61</v>
      </c>
      <c r="H120">
        <v>15835326.109999999</v>
      </c>
      <c r="I120">
        <v>15835326.109999999</v>
      </c>
      <c r="J120">
        <v>150</v>
      </c>
      <c r="K120">
        <v>547.5</v>
      </c>
      <c r="L120">
        <v>90</v>
      </c>
      <c r="M120">
        <v>12470319311.625</v>
      </c>
      <c r="N120">
        <v>12470319311.625</v>
      </c>
      <c r="O120">
        <v>86377871.75346376</v>
      </c>
      <c r="P120">
        <v>1295668076.3019564</v>
      </c>
      <c r="Q120">
        <v>9.6246249635302288</v>
      </c>
      <c r="R120">
        <v>3.2082083211767429</v>
      </c>
      <c r="S120">
        <v>28.873874890590688</v>
      </c>
    </row>
    <row r="121" spans="1:19" x14ac:dyDescent="0.25">
      <c r="A121" t="s">
        <v>387</v>
      </c>
      <c r="B121" t="s">
        <v>126</v>
      </c>
      <c r="C121" t="s">
        <v>252</v>
      </c>
      <c r="D121" t="s">
        <v>259</v>
      </c>
      <c r="E121">
        <v>36845517</v>
      </c>
      <c r="F121">
        <v>84.6</v>
      </c>
      <c r="G121">
        <v>15.400000000000006</v>
      </c>
      <c r="H121">
        <v>5674209.6180000016</v>
      </c>
      <c r="I121">
        <v>5674209.6180000016</v>
      </c>
      <c r="J121">
        <v>150</v>
      </c>
      <c r="K121">
        <v>547.5</v>
      </c>
      <c r="L121">
        <v>90</v>
      </c>
      <c r="M121">
        <v>4468440074.1750011</v>
      </c>
      <c r="N121">
        <v>4468440074.1750011</v>
      </c>
      <c r="O121">
        <v>4653630279.7327261</v>
      </c>
      <c r="P121">
        <v>69804454195.990891</v>
      </c>
      <c r="Q121">
        <v>6.4013681156060653E-2</v>
      </c>
      <c r="R121">
        <v>2.1337893718686888E-2</v>
      </c>
      <c r="S121">
        <v>0.19204104346818196</v>
      </c>
    </row>
    <row r="122" spans="1:19" x14ac:dyDescent="0.25">
      <c r="A122" t="s">
        <v>388</v>
      </c>
      <c r="B122" t="s">
        <v>127</v>
      </c>
      <c r="C122" t="s">
        <v>252</v>
      </c>
      <c r="D122" t="s">
        <v>249</v>
      </c>
      <c r="E122">
        <v>435873</v>
      </c>
      <c r="F122">
        <v>96.4</v>
      </c>
      <c r="G122">
        <v>3.5999999999999943</v>
      </c>
      <c r="H122">
        <v>15691.427999999974</v>
      </c>
      <c r="I122">
        <v>15691.427999999974</v>
      </c>
      <c r="J122">
        <v>150</v>
      </c>
      <c r="K122">
        <v>547.5</v>
      </c>
      <c r="L122">
        <v>90</v>
      </c>
      <c r="M122">
        <v>12356999.54999998</v>
      </c>
      <c r="N122">
        <v>12356999.54999998</v>
      </c>
      <c r="O122">
        <v>4054799.2790326569</v>
      </c>
      <c r="P122">
        <v>60821989.185489856</v>
      </c>
      <c r="Q122">
        <v>0.20316664606799736</v>
      </c>
      <c r="R122">
        <v>6.7722215355999121E-2</v>
      </c>
      <c r="S122">
        <v>0.60949993820399206</v>
      </c>
    </row>
    <row r="123" spans="1:19" x14ac:dyDescent="0.25">
      <c r="A123" t="s">
        <v>389</v>
      </c>
      <c r="B123" t="s">
        <v>128</v>
      </c>
      <c r="C123" t="s">
        <v>248</v>
      </c>
      <c r="D123" t="s">
        <v>263</v>
      </c>
      <c r="E123">
        <v>26034111</v>
      </c>
      <c r="F123">
        <v>22.309298558584278</v>
      </c>
      <c r="G123">
        <v>77.690701441415726</v>
      </c>
      <c r="H123">
        <v>20226083.44993677</v>
      </c>
      <c r="I123">
        <v>20226083.44993677</v>
      </c>
      <c r="J123">
        <v>150</v>
      </c>
      <c r="K123">
        <v>547.5</v>
      </c>
      <c r="L123">
        <v>90</v>
      </c>
      <c r="M123">
        <v>15928040716.825207</v>
      </c>
      <c r="N123">
        <v>15928040716.825207</v>
      </c>
      <c r="O123">
        <v>87627085.517901406</v>
      </c>
      <c r="P123">
        <v>1314406282.7685211</v>
      </c>
      <c r="Q123">
        <v>12.118049742790433</v>
      </c>
      <c r="R123">
        <v>4.0393499142634779</v>
      </c>
      <c r="S123">
        <v>36.354149228371298</v>
      </c>
    </row>
    <row r="124" spans="1:19" x14ac:dyDescent="0.25">
      <c r="A124" t="s">
        <v>390</v>
      </c>
      <c r="B124" t="s">
        <v>129</v>
      </c>
      <c r="C124" t="s">
        <v>261</v>
      </c>
      <c r="D124" t="s">
        <v>256</v>
      </c>
      <c r="E124">
        <v>436792</v>
      </c>
      <c r="F124">
        <v>91.451904409999997</v>
      </c>
      <c r="G124">
        <v>8.5480955900000026</v>
      </c>
      <c r="H124">
        <v>37337.397689472811</v>
      </c>
      <c r="I124">
        <v>37337.397689472811</v>
      </c>
      <c r="J124">
        <v>150</v>
      </c>
      <c r="K124">
        <v>547.5</v>
      </c>
      <c r="L124">
        <v>90</v>
      </c>
      <c r="M124">
        <v>29403200.680459838</v>
      </c>
      <c r="N124">
        <v>29403200.680459838</v>
      </c>
      <c r="O124">
        <v>0</v>
      </c>
      <c r="P124">
        <v>0</v>
      </c>
      <c r="Q124" t="e">
        <v>#DIV/0!</v>
      </c>
      <c r="R124" t="e">
        <v>#DIV/0!</v>
      </c>
      <c r="S124" t="e">
        <v>#DIV/0!</v>
      </c>
    </row>
    <row r="125" spans="1:19" x14ac:dyDescent="0.25">
      <c r="A125" t="s">
        <v>391</v>
      </c>
      <c r="B125" t="s">
        <v>130</v>
      </c>
      <c r="C125" t="s">
        <v>252</v>
      </c>
      <c r="D125" t="s">
        <v>259</v>
      </c>
      <c r="E125">
        <v>58101</v>
      </c>
      <c r="F125" t="s">
        <v>254</v>
      </c>
      <c r="G125">
        <v>31.129346349193881</v>
      </c>
      <c r="H125">
        <v>18086.461522345136</v>
      </c>
      <c r="I125">
        <v>18086.461522345136</v>
      </c>
      <c r="J125">
        <v>150</v>
      </c>
      <c r="K125">
        <v>547.5</v>
      </c>
      <c r="L125">
        <v>90</v>
      </c>
      <c r="M125">
        <v>14243088.448846795</v>
      </c>
      <c r="N125">
        <v>14243088.448846795</v>
      </c>
      <c r="O125" t="e">
        <v>#N/A</v>
      </c>
      <c r="P125" t="e">
        <v>#N/A</v>
      </c>
      <c r="Q125" t="e">
        <v>#N/A</v>
      </c>
      <c r="R125" t="e">
        <v>#N/A</v>
      </c>
      <c r="S125" t="e">
        <v>#N/A</v>
      </c>
    </row>
    <row r="126" spans="1:19" x14ac:dyDescent="0.25">
      <c r="A126" t="s">
        <v>392</v>
      </c>
      <c r="B126" t="s">
        <v>131</v>
      </c>
      <c r="C126" t="s">
        <v>270</v>
      </c>
      <c r="D126" t="s">
        <v>263</v>
      </c>
      <c r="E126">
        <v>5640323</v>
      </c>
      <c r="F126">
        <v>2.9</v>
      </c>
      <c r="G126">
        <v>97.1</v>
      </c>
      <c r="H126">
        <v>5476753.6329999994</v>
      </c>
      <c r="I126">
        <v>5476753.6329999994</v>
      </c>
      <c r="J126">
        <v>150</v>
      </c>
      <c r="K126">
        <v>547.5</v>
      </c>
      <c r="L126">
        <v>90</v>
      </c>
      <c r="M126">
        <v>4312943485.9874992</v>
      </c>
      <c r="N126">
        <v>4312943485.9874992</v>
      </c>
      <c r="O126">
        <v>58194635.546573848</v>
      </c>
      <c r="P126">
        <v>872919533.19860768</v>
      </c>
      <c r="Q126">
        <v>4.940825954694513</v>
      </c>
      <c r="R126">
        <v>1.6469419848981708</v>
      </c>
      <c r="S126">
        <v>14.822477864083538</v>
      </c>
    </row>
    <row r="127" spans="1:19" x14ac:dyDescent="0.25">
      <c r="A127" t="s">
        <v>393</v>
      </c>
      <c r="B127" t="s">
        <v>132</v>
      </c>
      <c r="C127" t="s">
        <v>252</v>
      </c>
      <c r="D127" t="s">
        <v>263</v>
      </c>
      <c r="E127">
        <v>1287944</v>
      </c>
      <c r="F127">
        <v>87.468981929999998</v>
      </c>
      <c r="G127">
        <v>12.531018070000002</v>
      </c>
      <c r="H127">
        <v>161392.49537148082</v>
      </c>
      <c r="I127">
        <v>161392.49537148082</v>
      </c>
      <c r="J127">
        <v>150</v>
      </c>
      <c r="K127">
        <v>547.5</v>
      </c>
      <c r="L127">
        <v>90</v>
      </c>
      <c r="M127">
        <v>127096590.10504115</v>
      </c>
      <c r="N127">
        <v>127096590.10504115</v>
      </c>
      <c r="O127">
        <v>0</v>
      </c>
      <c r="P127">
        <v>0</v>
      </c>
      <c r="Q127" t="e">
        <v>#DIV/0!</v>
      </c>
      <c r="R127" t="e">
        <v>#DIV/0!</v>
      </c>
      <c r="S127" t="e">
        <v>#DIV/0!</v>
      </c>
    </row>
    <row r="128" spans="1:19" x14ac:dyDescent="0.25">
      <c r="A128" t="s">
        <v>394</v>
      </c>
      <c r="B128" t="s">
        <v>133</v>
      </c>
      <c r="C128" t="s">
        <v>252</v>
      </c>
      <c r="D128" t="s">
        <v>266</v>
      </c>
      <c r="E128">
        <v>143662574</v>
      </c>
      <c r="F128">
        <v>71.320829799999998</v>
      </c>
      <c r="G128">
        <v>28.679170200000002</v>
      </c>
      <c r="H128">
        <v>41201234.111160956</v>
      </c>
      <c r="I128">
        <v>41201234.111160956</v>
      </c>
      <c r="J128">
        <v>150</v>
      </c>
      <c r="K128">
        <v>547.5</v>
      </c>
      <c r="L128">
        <v>90</v>
      </c>
      <c r="M128">
        <v>32445971862.539253</v>
      </c>
      <c r="N128">
        <v>32445971862.539253</v>
      </c>
      <c r="O128">
        <v>0</v>
      </c>
      <c r="P128">
        <v>0</v>
      </c>
      <c r="Q128" t="e">
        <v>#DIV/0!</v>
      </c>
      <c r="R128" t="e">
        <v>#DIV/0!</v>
      </c>
      <c r="S128" t="e">
        <v>#DIV/0!</v>
      </c>
    </row>
    <row r="129" spans="1:19" x14ac:dyDescent="0.25">
      <c r="A129" t="s">
        <v>395</v>
      </c>
      <c r="B129" t="s">
        <v>134</v>
      </c>
      <c r="C129" t="s">
        <v>270</v>
      </c>
      <c r="D129" t="s">
        <v>259</v>
      </c>
      <c r="E129">
        <v>120664</v>
      </c>
      <c r="F129" t="s">
        <v>254</v>
      </c>
      <c r="G129">
        <v>31.129346349193881</v>
      </c>
      <c r="H129">
        <v>37561.914478791303</v>
      </c>
      <c r="I129">
        <v>37561.914478791303</v>
      </c>
      <c r="J129">
        <v>150</v>
      </c>
      <c r="K129">
        <v>547.5</v>
      </c>
      <c r="L129">
        <v>90</v>
      </c>
      <c r="M129">
        <v>29580007.652048152</v>
      </c>
      <c r="N129">
        <v>29580007.652048152</v>
      </c>
      <c r="O129" t="e">
        <v>#N/A</v>
      </c>
      <c r="P129" t="e">
        <v>#N/A</v>
      </c>
      <c r="Q129" t="e">
        <v>#N/A</v>
      </c>
      <c r="R129" t="e">
        <v>#N/A</v>
      </c>
      <c r="S129" t="e">
        <v>#N/A</v>
      </c>
    </row>
    <row r="130" spans="1:19" x14ac:dyDescent="0.25">
      <c r="A130" t="s">
        <v>396</v>
      </c>
      <c r="B130" t="s">
        <v>135</v>
      </c>
      <c r="C130" t="s">
        <v>270</v>
      </c>
      <c r="D130" t="s">
        <v>253</v>
      </c>
      <c r="E130">
        <v>3066205</v>
      </c>
      <c r="F130">
        <v>86.399975089999998</v>
      </c>
      <c r="G130">
        <v>13.600024910000002</v>
      </c>
      <c r="H130">
        <v>417004.64379166556</v>
      </c>
      <c r="I130">
        <v>417004.64379166556</v>
      </c>
      <c r="J130">
        <v>150</v>
      </c>
      <c r="K130">
        <v>547.5</v>
      </c>
      <c r="L130">
        <v>90</v>
      </c>
      <c r="M130">
        <v>328391156.98593664</v>
      </c>
      <c r="N130">
        <v>328391156.98593664</v>
      </c>
      <c r="O130">
        <v>0</v>
      </c>
      <c r="P130">
        <v>0</v>
      </c>
      <c r="Q130" t="e">
        <v>#DIV/0!</v>
      </c>
      <c r="R130" t="e">
        <v>#DIV/0!</v>
      </c>
      <c r="S130" t="e">
        <v>#DIV/0!</v>
      </c>
    </row>
    <row r="131" spans="1:19" x14ac:dyDescent="0.25">
      <c r="A131" t="s">
        <v>397</v>
      </c>
      <c r="B131" t="s">
        <v>136</v>
      </c>
      <c r="C131" t="s">
        <v>261</v>
      </c>
      <c r="D131" t="s">
        <v>253</v>
      </c>
      <c r="E131">
        <v>43857</v>
      </c>
      <c r="F131">
        <v>85.916849999999997</v>
      </c>
      <c r="G131">
        <v>14.083150000000003</v>
      </c>
      <c r="H131">
        <v>6176.4470955000015</v>
      </c>
      <c r="I131">
        <v>6176.4470955000015</v>
      </c>
      <c r="J131">
        <v>150</v>
      </c>
      <c r="K131">
        <v>547.5</v>
      </c>
      <c r="L131">
        <v>90</v>
      </c>
      <c r="M131">
        <v>4863952.0877062511</v>
      </c>
      <c r="N131">
        <v>4863952.0877062511</v>
      </c>
      <c r="O131" t="e">
        <v>#N/A</v>
      </c>
      <c r="P131" t="e">
        <v>#N/A</v>
      </c>
      <c r="Q131" t="e">
        <v>#N/A</v>
      </c>
      <c r="R131" t="e">
        <v>#N/A</v>
      </c>
      <c r="S131" t="e">
        <v>#N/A</v>
      </c>
    </row>
    <row r="132" spans="1:19" x14ac:dyDescent="0.25">
      <c r="A132" t="s">
        <v>398</v>
      </c>
      <c r="B132" t="s">
        <v>137</v>
      </c>
      <c r="C132" t="s">
        <v>270</v>
      </c>
      <c r="D132" t="s">
        <v>259</v>
      </c>
      <c r="E132">
        <v>3387631</v>
      </c>
      <c r="F132">
        <v>86.199974670000003</v>
      </c>
      <c r="G132">
        <v>13.800025329999997</v>
      </c>
      <c r="H132">
        <v>467493.93608693214</v>
      </c>
      <c r="I132">
        <v>467493.93608693214</v>
      </c>
      <c r="J132">
        <v>150</v>
      </c>
      <c r="K132">
        <v>547.5</v>
      </c>
      <c r="L132">
        <v>90</v>
      </c>
      <c r="M132">
        <v>368151474.66845906</v>
      </c>
      <c r="N132">
        <v>368151474.66845906</v>
      </c>
      <c r="O132">
        <v>0</v>
      </c>
      <c r="P132">
        <v>0</v>
      </c>
      <c r="Q132" t="e">
        <v>#DIV/0!</v>
      </c>
      <c r="R132" t="e">
        <v>#DIV/0!</v>
      </c>
      <c r="S132" t="e">
        <v>#DIV/0!</v>
      </c>
    </row>
    <row r="133" spans="1:19" x14ac:dyDescent="0.25">
      <c r="A133" t="s">
        <v>399</v>
      </c>
      <c r="B133" t="s">
        <v>138</v>
      </c>
      <c r="C133" t="s">
        <v>252</v>
      </c>
      <c r="D133" t="s">
        <v>253</v>
      </c>
      <c r="E133">
        <v>607757</v>
      </c>
      <c r="F133">
        <v>91.644713820000007</v>
      </c>
      <c r="G133">
        <v>8.3552861799999931</v>
      </c>
      <c r="H133">
        <v>50779.836628982557</v>
      </c>
      <c r="I133">
        <v>50779.836628982557</v>
      </c>
      <c r="J133">
        <v>150</v>
      </c>
      <c r="K133">
        <v>547.5</v>
      </c>
      <c r="L133">
        <v>90</v>
      </c>
      <c r="M133">
        <v>39989121.345323764</v>
      </c>
      <c r="N133">
        <v>39989121.345323764</v>
      </c>
      <c r="O133">
        <v>0</v>
      </c>
      <c r="P133">
        <v>0</v>
      </c>
      <c r="Q133" t="e">
        <v>#DIV/0!</v>
      </c>
      <c r="R133" t="e">
        <v>#DIV/0!</v>
      </c>
      <c r="S133" t="e">
        <v>#DIV/0!</v>
      </c>
    </row>
    <row r="134" spans="1:19" x14ac:dyDescent="0.25">
      <c r="A134" t="s">
        <v>400</v>
      </c>
      <c r="B134" t="s">
        <v>139</v>
      </c>
      <c r="C134" t="s">
        <v>270</v>
      </c>
      <c r="D134" t="s">
        <v>256</v>
      </c>
      <c r="E134">
        <v>39190274</v>
      </c>
      <c r="F134">
        <v>85</v>
      </c>
      <c r="G134">
        <v>15</v>
      </c>
      <c r="H134">
        <v>5878541.0999999996</v>
      </c>
      <c r="I134">
        <v>5878541.0999999996</v>
      </c>
      <c r="J134">
        <v>150</v>
      </c>
      <c r="K134">
        <v>547.5</v>
      </c>
      <c r="L134">
        <v>90</v>
      </c>
      <c r="M134">
        <v>4629351116.25</v>
      </c>
      <c r="N134">
        <v>4629351116.25</v>
      </c>
      <c r="O134">
        <v>599086431.44901931</v>
      </c>
      <c r="P134">
        <v>8986296471.7352905</v>
      </c>
      <c r="Q134">
        <v>0.51515673123079742</v>
      </c>
      <c r="R134">
        <v>0.1717189104102658</v>
      </c>
      <c r="S134">
        <v>1.5454701936923922</v>
      </c>
    </row>
    <row r="135" spans="1:19" x14ac:dyDescent="0.25">
      <c r="A135" t="s">
        <v>401</v>
      </c>
      <c r="B135" t="s">
        <v>140</v>
      </c>
      <c r="C135" t="s">
        <v>248</v>
      </c>
      <c r="D135" t="s">
        <v>263</v>
      </c>
      <c r="E135">
        <v>38875906</v>
      </c>
      <c r="F135">
        <v>1.7749999999999999</v>
      </c>
      <c r="G135">
        <v>98.224999999999994</v>
      </c>
      <c r="H135">
        <v>38185858.668499999</v>
      </c>
      <c r="I135">
        <v>38185858.668499999</v>
      </c>
      <c r="J135">
        <v>150</v>
      </c>
      <c r="K135">
        <v>547.5</v>
      </c>
      <c r="L135">
        <v>90</v>
      </c>
      <c r="M135">
        <v>30071363701.443748</v>
      </c>
      <c r="N135">
        <v>30071363701.443748</v>
      </c>
      <c r="O135">
        <v>501151932.04455</v>
      </c>
      <c r="P135">
        <v>7517278980.6682501</v>
      </c>
      <c r="Q135">
        <v>4.0002990149463029</v>
      </c>
      <c r="R135">
        <v>1.333433004982101</v>
      </c>
      <c r="S135">
        <v>12.000897044838908</v>
      </c>
    </row>
    <row r="136" spans="1:19" x14ac:dyDescent="0.25">
      <c r="A136" t="s">
        <v>402</v>
      </c>
      <c r="B136" t="s">
        <v>141</v>
      </c>
      <c r="C136" t="s">
        <v>248</v>
      </c>
      <c r="D136" t="s">
        <v>259</v>
      </c>
      <c r="E136">
        <v>58697747</v>
      </c>
      <c r="F136">
        <v>3.1</v>
      </c>
      <c r="G136">
        <v>96.9</v>
      </c>
      <c r="H136">
        <v>56878116.843000002</v>
      </c>
      <c r="I136">
        <v>56878116.843000002</v>
      </c>
      <c r="J136">
        <v>150</v>
      </c>
      <c r="K136">
        <v>547.5</v>
      </c>
      <c r="L136">
        <v>90</v>
      </c>
      <c r="M136">
        <v>44791517013.862503</v>
      </c>
      <c r="N136">
        <v>44791517013.862503</v>
      </c>
      <c r="O136" t="e">
        <v>#N/A</v>
      </c>
      <c r="P136" t="e">
        <v>#N/A</v>
      </c>
      <c r="Q136" t="e">
        <v>#N/A</v>
      </c>
      <c r="R136" t="e">
        <v>#N/A</v>
      </c>
      <c r="S136" t="e">
        <v>#N/A</v>
      </c>
    </row>
    <row r="137" spans="1:19" x14ac:dyDescent="0.25">
      <c r="A137" t="s">
        <v>403</v>
      </c>
      <c r="B137" t="s">
        <v>142</v>
      </c>
      <c r="C137" t="s">
        <v>252</v>
      </c>
      <c r="D137" t="s">
        <v>263</v>
      </c>
      <c r="E137">
        <v>3042197</v>
      </c>
      <c r="F137">
        <v>67.032540403657137</v>
      </c>
      <c r="G137">
        <v>32.967459596342863</v>
      </c>
      <c r="H137">
        <v>1002935.0668161546</v>
      </c>
      <c r="I137">
        <v>1002935.0668161546</v>
      </c>
      <c r="J137">
        <v>150</v>
      </c>
      <c r="K137">
        <v>547.5</v>
      </c>
      <c r="L137">
        <v>90</v>
      </c>
      <c r="M137">
        <v>789811365.1177218</v>
      </c>
      <c r="N137">
        <v>789811365.1177218</v>
      </c>
      <c r="O137">
        <v>58666381.415427633</v>
      </c>
      <c r="P137">
        <v>879995721.23141444</v>
      </c>
      <c r="Q137">
        <v>0.8975172788482495</v>
      </c>
      <c r="R137">
        <v>0.29917242628274981</v>
      </c>
      <c r="S137">
        <v>2.6925518365447485</v>
      </c>
    </row>
    <row r="138" spans="1:19" x14ac:dyDescent="0.25">
      <c r="A138" t="s">
        <v>404</v>
      </c>
      <c r="B138" t="s">
        <v>143</v>
      </c>
      <c r="C138" t="s">
        <v>248</v>
      </c>
      <c r="D138" t="s">
        <v>249</v>
      </c>
      <c r="E138">
        <v>32853228.000000004</v>
      </c>
      <c r="F138">
        <v>34.722751322737302</v>
      </c>
      <c r="G138">
        <v>65.277248677262691</v>
      </c>
      <c r="H138">
        <v>21445683.340068098</v>
      </c>
      <c r="I138">
        <v>21445683.340068098</v>
      </c>
      <c r="J138">
        <v>150</v>
      </c>
      <c r="K138">
        <v>547.5</v>
      </c>
      <c r="L138">
        <v>90</v>
      </c>
      <c r="M138">
        <v>16888475630.303627</v>
      </c>
      <c r="N138">
        <v>16888475630.303627</v>
      </c>
      <c r="O138">
        <v>0</v>
      </c>
      <c r="P138">
        <v>0</v>
      </c>
      <c r="Q138" t="e">
        <v>#DIV/0!</v>
      </c>
      <c r="R138" t="e">
        <v>#DIV/0!</v>
      </c>
      <c r="S138" t="e">
        <v>#DIV/0!</v>
      </c>
    </row>
    <row r="139" spans="1:19" x14ac:dyDescent="0.25">
      <c r="A139" t="s">
        <v>405</v>
      </c>
      <c r="B139" t="s">
        <v>144</v>
      </c>
      <c r="C139" t="s">
        <v>274</v>
      </c>
      <c r="D139" t="s">
        <v>253</v>
      </c>
      <c r="E139">
        <v>17268589</v>
      </c>
      <c r="F139">
        <v>94.891853159999997</v>
      </c>
      <c r="G139">
        <v>5.1081468400000034</v>
      </c>
      <c r="H139">
        <v>882104.88331608812</v>
      </c>
      <c r="I139">
        <v>882104.88331608812</v>
      </c>
      <c r="J139">
        <v>150</v>
      </c>
      <c r="K139">
        <v>547.5</v>
      </c>
      <c r="L139">
        <v>90</v>
      </c>
      <c r="M139">
        <v>694657595.61141944</v>
      </c>
      <c r="N139">
        <v>694657595.61141944</v>
      </c>
      <c r="O139">
        <v>0</v>
      </c>
      <c r="P139">
        <v>0</v>
      </c>
      <c r="Q139" t="e">
        <v>#DIV/0!</v>
      </c>
      <c r="R139" t="e">
        <v>#DIV/0!</v>
      </c>
      <c r="S139" t="e">
        <v>#DIV/0!</v>
      </c>
    </row>
    <row r="140" spans="1:19" x14ac:dyDescent="0.25">
      <c r="A140" t="s">
        <v>406</v>
      </c>
      <c r="B140" t="s">
        <v>145</v>
      </c>
      <c r="C140" t="s">
        <v>261</v>
      </c>
      <c r="D140" t="s">
        <v>259</v>
      </c>
      <c r="E140">
        <v>311623</v>
      </c>
      <c r="F140">
        <v>44</v>
      </c>
      <c r="G140">
        <v>56</v>
      </c>
      <c r="H140">
        <v>174508.88</v>
      </c>
      <c r="I140">
        <v>174508.88</v>
      </c>
      <c r="J140">
        <v>150</v>
      </c>
      <c r="K140">
        <v>547.5</v>
      </c>
      <c r="L140">
        <v>90</v>
      </c>
      <c r="M140">
        <v>137425743</v>
      </c>
      <c r="N140">
        <v>137425743</v>
      </c>
      <c r="O140" t="e">
        <v>#N/A</v>
      </c>
      <c r="P140" t="e">
        <v>#N/A</v>
      </c>
      <c r="Q140" t="e">
        <v>#N/A</v>
      </c>
      <c r="R140" t="e">
        <v>#N/A</v>
      </c>
      <c r="S140" t="e">
        <v>#N/A</v>
      </c>
    </row>
    <row r="141" spans="1:19" x14ac:dyDescent="0.25">
      <c r="A141" t="s">
        <v>407</v>
      </c>
      <c r="B141" t="s">
        <v>146</v>
      </c>
      <c r="C141" t="s">
        <v>274</v>
      </c>
      <c r="D141" t="s">
        <v>259</v>
      </c>
      <c r="E141">
        <v>5208035</v>
      </c>
      <c r="F141">
        <v>93.15</v>
      </c>
      <c r="G141">
        <v>6.8499999999999943</v>
      </c>
      <c r="H141">
        <v>356750.39749999973</v>
      </c>
      <c r="I141">
        <v>356750.39749999973</v>
      </c>
      <c r="J141">
        <v>150</v>
      </c>
      <c r="K141">
        <v>547.5</v>
      </c>
      <c r="L141">
        <v>90</v>
      </c>
      <c r="M141">
        <v>280940938.03124976</v>
      </c>
      <c r="N141">
        <v>280940938.03124976</v>
      </c>
      <c r="O141">
        <v>129120069.29490912</v>
      </c>
      <c r="P141">
        <v>1936801039.4236369</v>
      </c>
      <c r="Q141">
        <v>0.14505410329336338</v>
      </c>
      <c r="R141">
        <v>4.8351367764454457E-2</v>
      </c>
      <c r="S141">
        <v>0.43516230988009008</v>
      </c>
    </row>
    <row r="142" spans="1:19" x14ac:dyDescent="0.25">
      <c r="A142" t="s">
        <v>408</v>
      </c>
      <c r="B142" t="s">
        <v>147</v>
      </c>
      <c r="C142" t="s">
        <v>270</v>
      </c>
      <c r="D142" t="s">
        <v>266</v>
      </c>
      <c r="E142">
        <v>7390914</v>
      </c>
      <c r="F142">
        <v>62.033791839999999</v>
      </c>
      <c r="G142">
        <v>37.966208160000001</v>
      </c>
      <c r="H142">
        <v>2806049.7941665826</v>
      </c>
      <c r="I142">
        <v>2806049.7941665826</v>
      </c>
      <c r="J142">
        <v>150</v>
      </c>
      <c r="K142">
        <v>547.5</v>
      </c>
      <c r="L142">
        <v>90</v>
      </c>
      <c r="M142">
        <v>2209764212.9061837</v>
      </c>
      <c r="N142">
        <v>2209764212.9061837</v>
      </c>
      <c r="O142">
        <v>0</v>
      </c>
      <c r="P142">
        <v>0</v>
      </c>
      <c r="Q142" t="e">
        <v>#DIV/0!</v>
      </c>
      <c r="R142" t="e">
        <v>#DIV/0!</v>
      </c>
      <c r="S142" t="e">
        <v>#DIV/0!</v>
      </c>
    </row>
    <row r="143" spans="1:19" x14ac:dyDescent="0.25">
      <c r="A143" t="s">
        <v>409</v>
      </c>
      <c r="B143" t="s">
        <v>148</v>
      </c>
      <c r="C143" t="s">
        <v>248</v>
      </c>
      <c r="D143" t="s">
        <v>263</v>
      </c>
      <c r="E143">
        <v>34512751</v>
      </c>
      <c r="F143">
        <v>36.546748251748255</v>
      </c>
      <c r="G143">
        <v>63.453251748251745</v>
      </c>
      <c r="H143">
        <v>21899462.777277272</v>
      </c>
      <c r="I143">
        <v>21899462.777277272</v>
      </c>
      <c r="J143">
        <v>150</v>
      </c>
      <c r="K143">
        <v>547.5</v>
      </c>
      <c r="L143">
        <v>90</v>
      </c>
      <c r="M143">
        <v>17245826937.10585</v>
      </c>
      <c r="N143">
        <v>17245826937.10585</v>
      </c>
      <c r="O143">
        <v>0</v>
      </c>
      <c r="P143">
        <v>0</v>
      </c>
      <c r="Q143" t="e">
        <v>#DIV/0!</v>
      </c>
      <c r="R143" t="e">
        <v>#DIV/0!</v>
      </c>
      <c r="S143" t="e">
        <v>#DIV/0!</v>
      </c>
    </row>
    <row r="144" spans="1:19" x14ac:dyDescent="0.25">
      <c r="A144" t="s">
        <v>410</v>
      </c>
      <c r="B144" t="s">
        <v>149</v>
      </c>
      <c r="C144" t="s">
        <v>270</v>
      </c>
      <c r="D144" t="s">
        <v>263</v>
      </c>
      <c r="E144">
        <v>273120384</v>
      </c>
      <c r="F144">
        <v>59.7</v>
      </c>
      <c r="G144">
        <v>40.299999999999997</v>
      </c>
      <c r="H144">
        <v>110067514.75199999</v>
      </c>
      <c r="I144">
        <v>110067514.75199999</v>
      </c>
      <c r="J144">
        <v>150</v>
      </c>
      <c r="K144">
        <v>547.5</v>
      </c>
      <c r="L144">
        <v>90</v>
      </c>
      <c r="M144">
        <v>86678167867.199997</v>
      </c>
      <c r="N144">
        <v>86678167867.199997</v>
      </c>
      <c r="O144">
        <v>10075403606.86709</v>
      </c>
      <c r="P144">
        <v>151131054103.00635</v>
      </c>
      <c r="Q144">
        <v>0.57352983066023466</v>
      </c>
      <c r="R144">
        <v>0.19117661022007823</v>
      </c>
      <c r="S144">
        <v>1.7205894919807039</v>
      </c>
    </row>
    <row r="145" spans="1:19" x14ac:dyDescent="0.25">
      <c r="A145" t="s">
        <v>411</v>
      </c>
      <c r="B145" t="s">
        <v>150</v>
      </c>
      <c r="C145" t="s">
        <v>261</v>
      </c>
      <c r="D145" t="s">
        <v>259</v>
      </c>
      <c r="E145">
        <v>56623</v>
      </c>
      <c r="F145">
        <v>71.36</v>
      </c>
      <c r="G145">
        <v>28.64</v>
      </c>
      <c r="H145">
        <v>16216.8272</v>
      </c>
      <c r="I145">
        <v>16216.8272</v>
      </c>
      <c r="J145">
        <v>150</v>
      </c>
      <c r="K145">
        <v>547.5</v>
      </c>
      <c r="L145">
        <v>90</v>
      </c>
      <c r="M145">
        <v>12770751.42</v>
      </c>
      <c r="N145">
        <v>12770751.42</v>
      </c>
      <c r="O145" t="e">
        <v>#N/A</v>
      </c>
      <c r="P145" t="e">
        <v>#N/A</v>
      </c>
      <c r="Q145" t="e">
        <v>#N/A</v>
      </c>
      <c r="R145" t="e">
        <v>#N/A</v>
      </c>
      <c r="S145" t="e">
        <v>#N/A</v>
      </c>
    </row>
    <row r="146" spans="1:19" x14ac:dyDescent="0.25">
      <c r="A146" t="s">
        <v>412</v>
      </c>
      <c r="B146" t="s">
        <v>151</v>
      </c>
      <c r="C146" t="s">
        <v>274</v>
      </c>
      <c r="D146" t="s">
        <v>253</v>
      </c>
      <c r="E146">
        <v>5837893</v>
      </c>
      <c r="F146">
        <v>100</v>
      </c>
      <c r="G146">
        <v>0</v>
      </c>
      <c r="H146">
        <v>0</v>
      </c>
      <c r="I146">
        <v>0</v>
      </c>
      <c r="J146">
        <v>150</v>
      </c>
      <c r="K146">
        <v>547.5</v>
      </c>
      <c r="L146">
        <v>90</v>
      </c>
      <c r="M146">
        <v>0</v>
      </c>
      <c r="N146">
        <v>0</v>
      </c>
      <c r="O146">
        <v>0</v>
      </c>
      <c r="P146">
        <v>0</v>
      </c>
      <c r="Q146" t="e">
        <v>#DIV/0!</v>
      </c>
      <c r="R146" t="e">
        <v>#DIV/0!</v>
      </c>
      <c r="S146" t="e">
        <v>#DIV/0!</v>
      </c>
    </row>
    <row r="147" spans="1:19" x14ac:dyDescent="0.25">
      <c r="A147" t="s">
        <v>413</v>
      </c>
      <c r="B147" t="s">
        <v>152</v>
      </c>
      <c r="C147" t="s">
        <v>261</v>
      </c>
      <c r="D147" t="s">
        <v>256</v>
      </c>
      <c r="E147">
        <v>4920265</v>
      </c>
      <c r="F147">
        <v>96.9</v>
      </c>
      <c r="G147">
        <v>3.0999999999999943</v>
      </c>
      <c r="H147">
        <v>152528.21499999973</v>
      </c>
      <c r="I147">
        <v>152528.21499999973</v>
      </c>
      <c r="J147">
        <v>150</v>
      </c>
      <c r="K147">
        <v>547.5</v>
      </c>
      <c r="L147">
        <v>90</v>
      </c>
      <c r="M147">
        <v>120115969.31249979</v>
      </c>
      <c r="N147">
        <v>120115969.31249979</v>
      </c>
      <c r="O147">
        <v>3500888766.8421364</v>
      </c>
      <c r="P147">
        <v>52513331502.63205</v>
      </c>
      <c r="Q147">
        <v>2.2873423924071432E-3</v>
      </c>
      <c r="R147">
        <v>7.6244746413571443E-4</v>
      </c>
      <c r="S147">
        <v>6.8620271772214299E-3</v>
      </c>
    </row>
    <row r="148" spans="1:19" x14ac:dyDescent="0.25">
      <c r="A148" t="s">
        <v>414</v>
      </c>
      <c r="B148" t="s">
        <v>153</v>
      </c>
      <c r="C148" t="s">
        <v>270</v>
      </c>
      <c r="D148" t="s">
        <v>249</v>
      </c>
      <c r="E148">
        <v>231743898</v>
      </c>
      <c r="F148" t="s">
        <v>254</v>
      </c>
      <c r="G148">
        <v>48.28744973545254</v>
      </c>
      <c r="H148">
        <v>111903218.26172841</v>
      </c>
      <c r="I148">
        <v>111903218.26172841</v>
      </c>
      <c r="J148">
        <v>150</v>
      </c>
      <c r="K148">
        <v>547.5</v>
      </c>
      <c r="L148">
        <v>90</v>
      </c>
      <c r="M148">
        <v>88123784381.111115</v>
      </c>
      <c r="N148">
        <v>88123784381.111115</v>
      </c>
      <c r="O148">
        <v>7051192276.0671997</v>
      </c>
      <c r="P148">
        <v>105767884141.008</v>
      </c>
      <c r="Q148">
        <v>0.83318093291557138</v>
      </c>
      <c r="R148">
        <v>0.27772697763852383</v>
      </c>
      <c r="S148">
        <v>2.4995427987467145</v>
      </c>
    </row>
    <row r="149" spans="1:19" x14ac:dyDescent="0.25">
      <c r="A149" t="s">
        <v>415</v>
      </c>
      <c r="B149" t="s">
        <v>154</v>
      </c>
      <c r="C149" t="s">
        <v>252</v>
      </c>
      <c r="D149" t="s">
        <v>259</v>
      </c>
      <c r="E149">
        <v>24836</v>
      </c>
      <c r="F149">
        <v>88.45</v>
      </c>
      <c r="G149">
        <v>11.549999999999997</v>
      </c>
      <c r="H149">
        <v>2868.5579999999995</v>
      </c>
      <c r="I149">
        <v>2868.5579999999995</v>
      </c>
      <c r="J149">
        <v>150</v>
      </c>
      <c r="K149">
        <v>547.5</v>
      </c>
      <c r="L149">
        <v>90</v>
      </c>
      <c r="M149">
        <v>2258989.4249999998</v>
      </c>
      <c r="N149">
        <v>2258989.4249999998</v>
      </c>
      <c r="O149" t="e">
        <v>#N/A</v>
      </c>
      <c r="P149" t="e">
        <v>#N/A</v>
      </c>
      <c r="Q149" t="e">
        <v>#N/A</v>
      </c>
      <c r="R149" t="e">
        <v>#N/A</v>
      </c>
      <c r="S149" t="e">
        <v>#N/A</v>
      </c>
    </row>
    <row r="150" spans="1:19" x14ac:dyDescent="0.25">
      <c r="A150" t="s">
        <v>416</v>
      </c>
      <c r="B150" t="s">
        <v>155</v>
      </c>
      <c r="C150" t="s">
        <v>252</v>
      </c>
      <c r="D150" t="s">
        <v>266</v>
      </c>
      <c r="E150">
        <v>4882047</v>
      </c>
      <c r="F150">
        <v>64.2</v>
      </c>
      <c r="G150">
        <v>35.799999999999997</v>
      </c>
      <c r="H150">
        <v>1747772.8259999999</v>
      </c>
      <c r="I150">
        <v>1747772.8259999999</v>
      </c>
      <c r="J150">
        <v>150</v>
      </c>
      <c r="K150">
        <v>547.5</v>
      </c>
      <c r="L150">
        <v>90</v>
      </c>
      <c r="M150">
        <v>1376371100.4749999</v>
      </c>
      <c r="N150">
        <v>1376371100.4749999</v>
      </c>
      <c r="O150">
        <v>5762820</v>
      </c>
      <c r="P150">
        <v>86442300</v>
      </c>
      <c r="Q150">
        <v>15.922425716055679</v>
      </c>
      <c r="R150">
        <v>5.3074752386852264</v>
      </c>
      <c r="S150">
        <v>47.76727714816704</v>
      </c>
    </row>
    <row r="151" spans="1:19" x14ac:dyDescent="0.25">
      <c r="A151" t="s">
        <v>417</v>
      </c>
      <c r="B151" t="s">
        <v>156</v>
      </c>
      <c r="C151" t="s">
        <v>270</v>
      </c>
      <c r="D151" t="s">
        <v>259</v>
      </c>
      <c r="E151">
        <v>10044486</v>
      </c>
      <c r="F151" t="s">
        <v>254</v>
      </c>
      <c r="G151">
        <v>31.129346349193881</v>
      </c>
      <c r="H151">
        <v>3126782.8359362907</v>
      </c>
      <c r="I151">
        <v>3126782.8359362907</v>
      </c>
      <c r="J151">
        <v>150</v>
      </c>
      <c r="K151">
        <v>547.5</v>
      </c>
      <c r="L151">
        <v>90</v>
      </c>
      <c r="M151">
        <v>2462341483.299829</v>
      </c>
      <c r="N151">
        <v>2462341483.299829</v>
      </c>
      <c r="O151">
        <v>0</v>
      </c>
      <c r="P151">
        <v>0</v>
      </c>
      <c r="Q151" t="e">
        <v>#DIV/0!</v>
      </c>
      <c r="R151" t="e">
        <v>#DIV/0!</v>
      </c>
      <c r="S151" t="e">
        <v>#DIV/0!</v>
      </c>
    </row>
    <row r="152" spans="1:19" x14ac:dyDescent="0.25">
      <c r="A152" t="s">
        <v>418</v>
      </c>
      <c r="B152" t="s">
        <v>157</v>
      </c>
      <c r="C152" t="s">
        <v>270</v>
      </c>
      <c r="D152" t="s">
        <v>266</v>
      </c>
      <c r="E152">
        <v>8693133</v>
      </c>
      <c r="F152">
        <v>85.069687020000003</v>
      </c>
      <c r="G152">
        <v>14.930312979999997</v>
      </c>
      <c r="H152">
        <v>1297911.964667663</v>
      </c>
      <c r="I152">
        <v>1297911.964667663</v>
      </c>
      <c r="J152">
        <v>150</v>
      </c>
      <c r="K152">
        <v>547.5</v>
      </c>
      <c r="L152">
        <v>90</v>
      </c>
      <c r="M152">
        <v>1022105672.1757846</v>
      </c>
      <c r="N152">
        <v>1022105672.1757846</v>
      </c>
      <c r="O152">
        <v>0</v>
      </c>
      <c r="P152">
        <v>0</v>
      </c>
      <c r="Q152" t="e">
        <v>#DIV/0!</v>
      </c>
      <c r="R152" t="e">
        <v>#DIV/0!</v>
      </c>
      <c r="S152" t="e">
        <v>#DIV/0!</v>
      </c>
    </row>
    <row r="153" spans="1:19" x14ac:dyDescent="0.25">
      <c r="A153" t="s">
        <v>419</v>
      </c>
      <c r="B153" t="s">
        <v>158</v>
      </c>
      <c r="C153" t="s">
        <v>252</v>
      </c>
      <c r="D153" t="s">
        <v>266</v>
      </c>
      <c r="E153">
        <v>36513996</v>
      </c>
      <c r="F153">
        <v>73.054560190000004</v>
      </c>
      <c r="G153">
        <v>26.945439809999996</v>
      </c>
      <c r="H153">
        <v>9838856.8144058045</v>
      </c>
      <c r="I153">
        <v>9838856.8144058045</v>
      </c>
      <c r="J153">
        <v>150</v>
      </c>
      <c r="K153">
        <v>547.5</v>
      </c>
      <c r="L153">
        <v>90</v>
      </c>
      <c r="M153">
        <v>7748099741.3445711</v>
      </c>
      <c r="N153">
        <v>7748099741.3445711</v>
      </c>
      <c r="O153">
        <v>0</v>
      </c>
      <c r="P153">
        <v>0</v>
      </c>
      <c r="Q153" t="e">
        <v>#DIV/0!</v>
      </c>
      <c r="R153" t="e">
        <v>#DIV/0!</v>
      </c>
      <c r="S153" t="e">
        <v>#DIV/0!</v>
      </c>
    </row>
    <row r="154" spans="1:19" x14ac:dyDescent="0.25">
      <c r="A154" t="s">
        <v>420</v>
      </c>
      <c r="B154" t="s">
        <v>159</v>
      </c>
      <c r="C154" t="s">
        <v>270</v>
      </c>
      <c r="D154" t="s">
        <v>259</v>
      </c>
      <c r="E154">
        <v>127797234</v>
      </c>
      <c r="F154">
        <v>83.752789115316318</v>
      </c>
      <c r="G154">
        <v>16.247210884683682</v>
      </c>
      <c r="H154">
        <v>20763486.112772677</v>
      </c>
      <c r="I154">
        <v>20763486.112772677</v>
      </c>
      <c r="J154">
        <v>150</v>
      </c>
      <c r="K154">
        <v>547.5</v>
      </c>
      <c r="L154">
        <v>90</v>
      </c>
      <c r="M154">
        <v>16351245313.808483</v>
      </c>
      <c r="N154">
        <v>16351245313.808483</v>
      </c>
      <c r="O154">
        <v>0</v>
      </c>
      <c r="P154">
        <v>0</v>
      </c>
      <c r="Q154" t="e">
        <v>#DIV/0!</v>
      </c>
      <c r="R154" t="e">
        <v>#DIV/0!</v>
      </c>
      <c r="S154" t="e">
        <v>#DIV/0!</v>
      </c>
    </row>
    <row r="155" spans="1:19" x14ac:dyDescent="0.25">
      <c r="A155" t="s">
        <v>421</v>
      </c>
      <c r="B155" t="s">
        <v>160</v>
      </c>
      <c r="C155" t="s">
        <v>274</v>
      </c>
      <c r="D155" t="s">
        <v>253</v>
      </c>
      <c r="E155">
        <v>37447642</v>
      </c>
      <c r="F155">
        <v>74</v>
      </c>
      <c r="G155">
        <v>26</v>
      </c>
      <c r="H155">
        <v>9736386.9199999999</v>
      </c>
      <c r="I155">
        <v>9736386.9199999999</v>
      </c>
      <c r="J155">
        <v>150</v>
      </c>
      <c r="K155">
        <v>547.5</v>
      </c>
      <c r="L155">
        <v>90</v>
      </c>
      <c r="M155">
        <v>7667404699.5</v>
      </c>
      <c r="N155">
        <v>7667404699.5</v>
      </c>
      <c r="O155">
        <v>667363048.4528904</v>
      </c>
      <c r="P155">
        <v>10010445726.793356</v>
      </c>
      <c r="Q155">
        <v>0.76594038954508159</v>
      </c>
      <c r="R155">
        <v>0.25531346318169384</v>
      </c>
      <c r="S155">
        <v>2.2978211686352448</v>
      </c>
    </row>
    <row r="156" spans="1:19" x14ac:dyDescent="0.25">
      <c r="A156" t="s">
        <v>422</v>
      </c>
      <c r="B156" t="s">
        <v>161</v>
      </c>
      <c r="C156" t="s">
        <v>274</v>
      </c>
      <c r="D156" t="s">
        <v>253</v>
      </c>
      <c r="E156">
        <v>10432816</v>
      </c>
      <c r="F156">
        <v>86</v>
      </c>
      <c r="G156">
        <v>14</v>
      </c>
      <c r="H156">
        <v>1460594.2400000002</v>
      </c>
      <c r="I156">
        <v>1460594.2400000002</v>
      </c>
      <c r="J156">
        <v>150</v>
      </c>
      <c r="K156">
        <v>547.5</v>
      </c>
      <c r="L156">
        <v>90</v>
      </c>
      <c r="M156">
        <v>1150217964.0000002</v>
      </c>
      <c r="N156">
        <v>1150217964.0000002</v>
      </c>
      <c r="O156">
        <v>0</v>
      </c>
      <c r="P156">
        <v>0</v>
      </c>
      <c r="Q156" t="e">
        <v>#DIV/0!</v>
      </c>
      <c r="R156" t="e">
        <v>#DIV/0!</v>
      </c>
      <c r="S156" t="e">
        <v>#DIV/0!</v>
      </c>
    </row>
    <row r="157" spans="1:19" x14ac:dyDescent="0.25">
      <c r="A157" t="s">
        <v>423</v>
      </c>
      <c r="B157" t="s">
        <v>162</v>
      </c>
      <c r="C157" t="s">
        <v>261</v>
      </c>
      <c r="D157" t="s">
        <v>266</v>
      </c>
      <c r="E157">
        <v>3703707</v>
      </c>
      <c r="F157">
        <v>92.9</v>
      </c>
      <c r="G157">
        <v>7.0999999999999943</v>
      </c>
      <c r="H157">
        <v>262963.19699999975</v>
      </c>
      <c r="I157">
        <v>262963.19699999975</v>
      </c>
      <c r="J157">
        <v>150</v>
      </c>
      <c r="K157">
        <v>547.5</v>
      </c>
      <c r="L157">
        <v>90</v>
      </c>
      <c r="M157">
        <v>207083517.63749981</v>
      </c>
      <c r="N157">
        <v>207083517.63749981</v>
      </c>
      <c r="O157" t="e">
        <v>#N/A</v>
      </c>
      <c r="P157" t="e">
        <v>#N/A</v>
      </c>
      <c r="Q157" t="e">
        <v>#N/A</v>
      </c>
      <c r="R157" t="e">
        <v>#N/A</v>
      </c>
      <c r="S157" t="e">
        <v>#N/A</v>
      </c>
    </row>
    <row r="158" spans="1:19" x14ac:dyDescent="0.25">
      <c r="A158" t="s">
        <v>424</v>
      </c>
      <c r="B158" t="s">
        <v>163</v>
      </c>
      <c r="C158" t="s">
        <v>261</v>
      </c>
      <c r="D158" t="s">
        <v>256</v>
      </c>
      <c r="E158">
        <v>2760329</v>
      </c>
      <c r="F158">
        <v>98.500412389999994</v>
      </c>
      <c r="G158">
        <v>1.4995876100000061</v>
      </c>
      <c r="H158">
        <v>41393.551679237069</v>
      </c>
      <c r="I158">
        <v>41393.551679237069</v>
      </c>
      <c r="J158">
        <v>150</v>
      </c>
      <c r="K158">
        <v>547.5</v>
      </c>
      <c r="L158">
        <v>90</v>
      </c>
      <c r="M158">
        <v>32597421.947399192</v>
      </c>
      <c r="N158">
        <v>32597421.947399192</v>
      </c>
      <c r="O158">
        <v>4366766495.0296669</v>
      </c>
      <c r="P158">
        <v>65501497425.445007</v>
      </c>
      <c r="Q158">
        <v>4.9765918686824171E-4</v>
      </c>
      <c r="R158">
        <v>1.6588639562274725E-4</v>
      </c>
      <c r="S158">
        <v>1.4929775606047251E-3</v>
      </c>
    </row>
    <row r="159" spans="1:19" x14ac:dyDescent="0.25">
      <c r="A159" t="s">
        <v>425</v>
      </c>
      <c r="B159" t="s">
        <v>164</v>
      </c>
      <c r="C159" t="s">
        <v>252</v>
      </c>
      <c r="D159" t="s">
        <v>253</v>
      </c>
      <c r="E159">
        <v>20232088</v>
      </c>
      <c r="F159">
        <v>58</v>
      </c>
      <c r="G159">
        <v>42</v>
      </c>
      <c r="H159">
        <v>8497476.959999999</v>
      </c>
      <c r="I159">
        <v>8497476.959999999</v>
      </c>
      <c r="J159">
        <v>150</v>
      </c>
      <c r="K159">
        <v>547.5</v>
      </c>
      <c r="L159">
        <v>90</v>
      </c>
      <c r="M159">
        <v>6691763105.999999</v>
      </c>
      <c r="N159">
        <v>6691763105.999999</v>
      </c>
      <c r="O159">
        <v>0</v>
      </c>
      <c r="P159">
        <v>0</v>
      </c>
      <c r="Q159" t="e">
        <v>#DIV/0!</v>
      </c>
      <c r="R159" t="e">
        <v>#DIV/0!</v>
      </c>
      <c r="S159" t="e">
        <v>#DIV/0!</v>
      </c>
    </row>
    <row r="160" spans="1:19" x14ac:dyDescent="0.25">
      <c r="A160" t="s">
        <v>426</v>
      </c>
      <c r="B160" t="s">
        <v>165</v>
      </c>
      <c r="C160" t="s">
        <v>261</v>
      </c>
      <c r="D160" t="s">
        <v>253</v>
      </c>
      <c r="E160">
        <v>133556108</v>
      </c>
      <c r="F160">
        <v>93</v>
      </c>
      <c r="G160">
        <v>7</v>
      </c>
      <c r="H160">
        <v>9348927.5600000005</v>
      </c>
      <c r="I160">
        <v>9348927.5600000005</v>
      </c>
      <c r="J160">
        <v>150</v>
      </c>
      <c r="K160">
        <v>547.5</v>
      </c>
      <c r="L160">
        <v>90</v>
      </c>
      <c r="M160">
        <v>7362280453.5</v>
      </c>
      <c r="N160">
        <v>7362280453.5</v>
      </c>
      <c r="O160">
        <v>31718255131.240555</v>
      </c>
      <c r="P160">
        <v>475773826968.60834</v>
      </c>
      <c r="Q160">
        <v>1.5474328422832232E-2</v>
      </c>
      <c r="R160">
        <v>5.1581094742774109E-3</v>
      </c>
      <c r="S160">
        <v>4.6422985268496697E-2</v>
      </c>
    </row>
    <row r="161" spans="1:19" x14ac:dyDescent="0.25">
      <c r="A161" t="s">
        <v>427</v>
      </c>
      <c r="B161" t="s">
        <v>166</v>
      </c>
      <c r="C161" t="s">
        <v>248</v>
      </c>
      <c r="D161" t="s">
        <v>263</v>
      </c>
      <c r="E161">
        <v>17771249</v>
      </c>
      <c r="F161">
        <v>40.299999999999997</v>
      </c>
      <c r="G161">
        <v>59.7</v>
      </c>
      <c r="H161">
        <v>10609435.652999999</v>
      </c>
      <c r="I161">
        <v>10609435.652999999</v>
      </c>
      <c r="J161">
        <v>150</v>
      </c>
      <c r="K161">
        <v>547.5</v>
      </c>
      <c r="L161">
        <v>90</v>
      </c>
      <c r="M161">
        <v>8354930576.7374992</v>
      </c>
      <c r="N161">
        <v>8354930576.7374992</v>
      </c>
      <c r="O161">
        <v>16525791.878093887</v>
      </c>
      <c r="P161">
        <v>247886878.1714083</v>
      </c>
      <c r="Q161">
        <v>33.704610096224009</v>
      </c>
      <c r="R161">
        <v>11.234870032074671</v>
      </c>
      <c r="S161">
        <v>101.11383028867203</v>
      </c>
    </row>
    <row r="162" spans="1:19" x14ac:dyDescent="0.25">
      <c r="A162" t="s">
        <v>428</v>
      </c>
      <c r="B162" t="s">
        <v>167</v>
      </c>
      <c r="C162" t="s">
        <v>270</v>
      </c>
      <c r="D162" t="s">
        <v>259</v>
      </c>
      <c r="E162">
        <v>211105</v>
      </c>
      <c r="F162" t="s">
        <v>254</v>
      </c>
      <c r="G162">
        <v>31.129346349193881</v>
      </c>
      <c r="H162">
        <v>65715.606610465737</v>
      </c>
      <c r="I162">
        <v>65715.606610465737</v>
      </c>
      <c r="J162">
        <v>150</v>
      </c>
      <c r="K162">
        <v>547.5</v>
      </c>
      <c r="L162">
        <v>90</v>
      </c>
      <c r="M162">
        <v>51751040.205741771</v>
      </c>
      <c r="N162">
        <v>51751040.205741771</v>
      </c>
      <c r="O162">
        <v>0</v>
      </c>
      <c r="P162">
        <v>0</v>
      </c>
      <c r="Q162" t="e">
        <v>#DIV/0!</v>
      </c>
      <c r="R162" t="e">
        <v>#DIV/0!</v>
      </c>
      <c r="S162" t="e">
        <v>#DIV/0!</v>
      </c>
    </row>
    <row r="163" spans="1:19" x14ac:dyDescent="0.25">
      <c r="A163" t="s">
        <v>429</v>
      </c>
      <c r="B163" t="s">
        <v>168</v>
      </c>
      <c r="C163" t="s">
        <v>261</v>
      </c>
      <c r="D163" t="s">
        <v>253</v>
      </c>
      <c r="E163">
        <v>33108</v>
      </c>
      <c r="F163" t="s">
        <v>254</v>
      </c>
      <c r="G163">
        <v>14.792992315545245</v>
      </c>
      <c r="H163">
        <v>4897.6638958307194</v>
      </c>
      <c r="I163">
        <v>4897.6638958307194</v>
      </c>
      <c r="J163">
        <v>150</v>
      </c>
      <c r="K163">
        <v>547.5</v>
      </c>
      <c r="L163">
        <v>90</v>
      </c>
      <c r="M163">
        <v>3856910.3179666917</v>
      </c>
      <c r="N163">
        <v>3856910.3179666917</v>
      </c>
      <c r="O163" t="e">
        <v>#N/A</v>
      </c>
      <c r="P163" t="e">
        <v>#N/A</v>
      </c>
      <c r="Q163" t="e">
        <v>#N/A</v>
      </c>
      <c r="R163" t="e">
        <v>#N/A</v>
      </c>
      <c r="S163" t="e">
        <v>#N/A</v>
      </c>
    </row>
    <row r="164" spans="1:19" x14ac:dyDescent="0.25">
      <c r="A164" t="s">
        <v>430</v>
      </c>
      <c r="B164" t="s">
        <v>169</v>
      </c>
      <c r="C164" t="s">
        <v>270</v>
      </c>
      <c r="D164" t="s">
        <v>263</v>
      </c>
      <c r="E164">
        <v>278192</v>
      </c>
      <c r="F164" t="s">
        <v>254</v>
      </c>
      <c r="G164">
        <v>59.651025134275415</v>
      </c>
      <c r="H164">
        <v>165944.37984154347</v>
      </c>
      <c r="I164">
        <v>165944.37984154347</v>
      </c>
      <c r="J164">
        <v>150</v>
      </c>
      <c r="K164">
        <v>547.5</v>
      </c>
      <c r="L164">
        <v>90</v>
      </c>
      <c r="M164">
        <v>130681199.12521549</v>
      </c>
      <c r="N164">
        <v>130681199.12521549</v>
      </c>
      <c r="O164">
        <v>663425.12471918564</v>
      </c>
      <c r="P164">
        <v>9951376.8707877845</v>
      </c>
      <c r="Q164">
        <v>13.131971668044196</v>
      </c>
      <c r="R164">
        <v>4.377323889348065</v>
      </c>
      <c r="S164">
        <v>39.39591500413259</v>
      </c>
    </row>
    <row r="165" spans="1:19" x14ac:dyDescent="0.25">
      <c r="A165" t="s">
        <v>431</v>
      </c>
      <c r="B165" t="s">
        <v>170</v>
      </c>
      <c r="C165" t="s">
        <v>261</v>
      </c>
      <c r="D165" t="s">
        <v>256</v>
      </c>
      <c r="E165">
        <v>35634201</v>
      </c>
      <c r="F165">
        <v>60.3</v>
      </c>
      <c r="G165">
        <v>39.700000000000003</v>
      </c>
      <c r="H165">
        <v>14146777.797</v>
      </c>
      <c r="I165">
        <v>14146777.797</v>
      </c>
      <c r="J165">
        <v>150</v>
      </c>
      <c r="K165">
        <v>547.5</v>
      </c>
      <c r="L165">
        <v>90</v>
      </c>
      <c r="M165">
        <v>11140587515.137501</v>
      </c>
      <c r="N165">
        <v>11140587515.137501</v>
      </c>
      <c r="O165">
        <v>52365059786.666672</v>
      </c>
      <c r="P165">
        <v>785475896800.00012</v>
      </c>
      <c r="Q165">
        <v>1.4183232815321061E-2</v>
      </c>
      <c r="R165">
        <v>4.7277442717736868E-3</v>
      </c>
      <c r="S165">
        <v>4.254969844596318E-2</v>
      </c>
    </row>
    <row r="166" spans="1:19" x14ac:dyDescent="0.25">
      <c r="A166" t="s">
        <v>432</v>
      </c>
      <c r="B166" t="s">
        <v>171</v>
      </c>
      <c r="C166" t="s">
        <v>270</v>
      </c>
      <c r="D166" t="s">
        <v>263</v>
      </c>
      <c r="E166">
        <v>21855703</v>
      </c>
      <c r="F166">
        <v>92</v>
      </c>
      <c r="G166">
        <v>8</v>
      </c>
      <c r="H166">
        <v>1748456.24</v>
      </c>
      <c r="I166">
        <v>1748456.24</v>
      </c>
      <c r="J166">
        <v>150</v>
      </c>
      <c r="K166">
        <v>547.5</v>
      </c>
      <c r="L166">
        <v>90</v>
      </c>
      <c r="M166">
        <v>1376909289</v>
      </c>
      <c r="N166">
        <v>1376909289</v>
      </c>
      <c r="O166">
        <v>292272866.56956404</v>
      </c>
      <c r="P166">
        <v>4384092998.5434608</v>
      </c>
      <c r="Q166">
        <v>0.31406936154352894</v>
      </c>
      <c r="R166">
        <v>0.1046897871811763</v>
      </c>
      <c r="S166">
        <v>0.94220808463058681</v>
      </c>
    </row>
    <row r="167" spans="1:19" x14ac:dyDescent="0.25">
      <c r="A167" t="s">
        <v>433</v>
      </c>
      <c r="B167" t="s">
        <v>172</v>
      </c>
      <c r="C167" t="s">
        <v>252</v>
      </c>
      <c r="D167" t="s">
        <v>253</v>
      </c>
      <c r="E167">
        <v>8582256</v>
      </c>
      <c r="F167">
        <v>80.8</v>
      </c>
      <c r="G167">
        <v>19.200000000000003</v>
      </c>
      <c r="H167">
        <v>1647793.1520000002</v>
      </c>
      <c r="I167">
        <v>1647793.1520000002</v>
      </c>
      <c r="J167">
        <v>150</v>
      </c>
      <c r="K167">
        <v>547.5</v>
      </c>
      <c r="L167">
        <v>90</v>
      </c>
      <c r="M167">
        <v>1297637107.2000003</v>
      </c>
      <c r="N167">
        <v>1297637107.2000003</v>
      </c>
      <c r="O167">
        <v>0</v>
      </c>
      <c r="P167">
        <v>0</v>
      </c>
      <c r="Q167" t="e">
        <v>#DIV/0!</v>
      </c>
      <c r="R167" t="e">
        <v>#DIV/0!</v>
      </c>
      <c r="S167" t="e">
        <v>#DIV/0!</v>
      </c>
    </row>
    <row r="168" spans="1:19" x14ac:dyDescent="0.25">
      <c r="A168" t="s">
        <v>434</v>
      </c>
      <c r="B168" t="s">
        <v>173</v>
      </c>
      <c r="C168" t="s">
        <v>252</v>
      </c>
      <c r="D168" t="s">
        <v>263</v>
      </c>
      <c r="E168">
        <v>98416</v>
      </c>
      <c r="F168">
        <v>89.317723049999998</v>
      </c>
      <c r="G168">
        <v>10.682276950000002</v>
      </c>
      <c r="H168">
        <v>10513.069683112002</v>
      </c>
      <c r="I168">
        <v>10513.069683112002</v>
      </c>
      <c r="J168">
        <v>150</v>
      </c>
      <c r="K168">
        <v>547.5</v>
      </c>
      <c r="L168">
        <v>90</v>
      </c>
      <c r="M168">
        <v>8279042.3754507015</v>
      </c>
      <c r="N168">
        <v>8279042.3754507015</v>
      </c>
      <c r="O168">
        <v>0</v>
      </c>
      <c r="P168">
        <v>0</v>
      </c>
      <c r="Q168" t="e">
        <v>#DIV/0!</v>
      </c>
      <c r="R168" t="e">
        <v>#DIV/0!</v>
      </c>
      <c r="S168" t="e">
        <v>#DIV/0!</v>
      </c>
    </row>
    <row r="169" spans="1:19" x14ac:dyDescent="0.25">
      <c r="A169" t="s">
        <v>435</v>
      </c>
      <c r="B169" t="s">
        <v>174</v>
      </c>
      <c r="C169" t="s">
        <v>248</v>
      </c>
      <c r="D169" t="s">
        <v>263</v>
      </c>
      <c r="E169">
        <v>8057580</v>
      </c>
      <c r="F169">
        <v>28.1</v>
      </c>
      <c r="G169">
        <v>71.900000000000006</v>
      </c>
      <c r="H169">
        <v>5793400.0200000005</v>
      </c>
      <c r="I169">
        <v>5793400.0200000005</v>
      </c>
      <c r="J169">
        <v>150</v>
      </c>
      <c r="K169">
        <v>547.5</v>
      </c>
      <c r="L169">
        <v>90</v>
      </c>
      <c r="M169">
        <v>4562302515.75</v>
      </c>
      <c r="N169">
        <v>4562302515.75</v>
      </c>
      <c r="O169">
        <v>0</v>
      </c>
      <c r="P169">
        <v>0</v>
      </c>
      <c r="Q169" t="e">
        <v>#DIV/0!</v>
      </c>
      <c r="R169" t="e">
        <v>#DIV/0!</v>
      </c>
      <c r="S169" t="e">
        <v>#DIV/0!</v>
      </c>
    </row>
    <row r="170" spans="1:19" x14ac:dyDescent="0.25">
      <c r="A170" t="s">
        <v>436</v>
      </c>
      <c r="B170" t="s">
        <v>175</v>
      </c>
      <c r="C170" t="s">
        <v>261</v>
      </c>
      <c r="D170" t="s">
        <v>259</v>
      </c>
      <c r="E170">
        <v>6577884</v>
      </c>
      <c r="F170">
        <v>95.869676760000004</v>
      </c>
      <c r="G170">
        <v>4.1303232399999956</v>
      </c>
      <c r="H170">
        <v>271687.87155224133</v>
      </c>
      <c r="I170">
        <v>271687.87155224133</v>
      </c>
      <c r="J170">
        <v>150</v>
      </c>
      <c r="K170">
        <v>547.5</v>
      </c>
      <c r="L170">
        <v>90</v>
      </c>
      <c r="M170">
        <v>213954198.84739006</v>
      </c>
      <c r="N170">
        <v>213954198.84739006</v>
      </c>
      <c r="O170">
        <v>0</v>
      </c>
      <c r="P170">
        <v>0</v>
      </c>
      <c r="Q170" t="e">
        <v>#DIV/0!</v>
      </c>
      <c r="R170" t="e">
        <v>#DIV/0!</v>
      </c>
      <c r="S170" t="e">
        <v>#DIV/0!</v>
      </c>
    </row>
    <row r="171" spans="1:19" x14ac:dyDescent="0.25">
      <c r="A171" t="s">
        <v>437</v>
      </c>
      <c r="B171" t="s">
        <v>176</v>
      </c>
      <c r="C171" t="s">
        <v>261</v>
      </c>
      <c r="D171" t="s">
        <v>266</v>
      </c>
      <c r="E171">
        <v>56791</v>
      </c>
      <c r="F171" t="s">
        <v>254</v>
      </c>
      <c r="G171">
        <v>26.644402312055828</v>
      </c>
      <c r="H171">
        <v>15131.622517039625</v>
      </c>
      <c r="I171">
        <v>15131.622517039625</v>
      </c>
      <c r="J171">
        <v>150</v>
      </c>
      <c r="K171">
        <v>547.5</v>
      </c>
      <c r="L171">
        <v>90</v>
      </c>
      <c r="M171">
        <v>11916152.732168704</v>
      </c>
      <c r="N171">
        <v>11916152.732168704</v>
      </c>
      <c r="O171" t="e">
        <v>#N/A</v>
      </c>
      <c r="P171" t="e">
        <v>#N/A</v>
      </c>
      <c r="Q171" t="e">
        <v>#N/A</v>
      </c>
      <c r="R171" t="e">
        <v>#N/A</v>
      </c>
      <c r="S171" t="e">
        <v>#N/A</v>
      </c>
    </row>
    <row r="172" spans="1:19" x14ac:dyDescent="0.25">
      <c r="A172" t="s">
        <v>438</v>
      </c>
      <c r="B172" t="s">
        <v>177</v>
      </c>
      <c r="C172" t="s">
        <v>274</v>
      </c>
      <c r="D172" t="s">
        <v>253</v>
      </c>
      <c r="E172">
        <v>5395535</v>
      </c>
      <c r="F172">
        <v>100</v>
      </c>
      <c r="G172">
        <v>0</v>
      </c>
      <c r="H172">
        <v>0</v>
      </c>
      <c r="I172">
        <v>0</v>
      </c>
      <c r="J172">
        <v>150</v>
      </c>
      <c r="K172">
        <v>547.5</v>
      </c>
      <c r="L172">
        <v>90</v>
      </c>
      <c r="M172">
        <v>0</v>
      </c>
      <c r="N172">
        <v>0</v>
      </c>
      <c r="O172">
        <v>8901191.9205298014</v>
      </c>
      <c r="P172">
        <v>133517878.80794702</v>
      </c>
      <c r="Q172">
        <v>0</v>
      </c>
      <c r="R172">
        <v>0</v>
      </c>
      <c r="S172">
        <v>0</v>
      </c>
    </row>
    <row r="173" spans="1:19" x14ac:dyDescent="0.25">
      <c r="A173" t="s">
        <v>439</v>
      </c>
      <c r="B173" t="s">
        <v>178</v>
      </c>
      <c r="C173" t="s">
        <v>274</v>
      </c>
      <c r="D173" t="s">
        <v>253</v>
      </c>
      <c r="E173">
        <v>2086065.9999999998</v>
      </c>
      <c r="F173">
        <v>87.336734693877546</v>
      </c>
      <c r="G173">
        <v>12.663265306122454</v>
      </c>
      <c r="H173">
        <v>264164.07204081642</v>
      </c>
      <c r="I173">
        <v>264164.07204081642</v>
      </c>
      <c r="J173">
        <v>150</v>
      </c>
      <c r="K173">
        <v>547.5</v>
      </c>
      <c r="L173">
        <v>90</v>
      </c>
      <c r="M173">
        <v>208029206.73214293</v>
      </c>
      <c r="N173">
        <v>208029206.73214293</v>
      </c>
      <c r="O173">
        <v>9594597.7483443711</v>
      </c>
      <c r="P173">
        <v>143918966.22516558</v>
      </c>
      <c r="Q173">
        <v>1.4454606796346421</v>
      </c>
      <c r="R173">
        <v>0.48182022654488071</v>
      </c>
      <c r="S173">
        <v>4.3363820389039258</v>
      </c>
    </row>
    <row r="174" spans="1:19" x14ac:dyDescent="0.25">
      <c r="A174" t="s">
        <v>440</v>
      </c>
      <c r="B174" t="s">
        <v>179</v>
      </c>
      <c r="C174" t="s">
        <v>270</v>
      </c>
      <c r="D174" t="s">
        <v>259</v>
      </c>
      <c r="E174">
        <v>764146</v>
      </c>
      <c r="F174" t="s">
        <v>254</v>
      </c>
      <c r="G174">
        <v>31.129346349193881</v>
      </c>
      <c r="H174">
        <v>237873.65495351108</v>
      </c>
      <c r="I174">
        <v>237873.65495351108</v>
      </c>
      <c r="J174">
        <v>150</v>
      </c>
      <c r="K174">
        <v>547.5</v>
      </c>
      <c r="L174">
        <v>90</v>
      </c>
      <c r="M174">
        <v>187325503.27588996</v>
      </c>
      <c r="N174">
        <v>187325503.27588996</v>
      </c>
      <c r="O174">
        <v>0</v>
      </c>
      <c r="P174">
        <v>0</v>
      </c>
      <c r="Q174" t="e">
        <v>#DIV/0!</v>
      </c>
      <c r="R174" t="e">
        <v>#DIV/0!</v>
      </c>
      <c r="S174" t="e">
        <v>#DIV/0!</v>
      </c>
    </row>
    <row r="175" spans="1:19" x14ac:dyDescent="0.25">
      <c r="A175" t="s">
        <v>441</v>
      </c>
      <c r="B175" t="s">
        <v>180</v>
      </c>
      <c r="C175" t="s">
        <v>248</v>
      </c>
      <c r="D175" t="s">
        <v>263</v>
      </c>
      <c r="E175">
        <v>16880129</v>
      </c>
      <c r="F175" t="s">
        <v>254</v>
      </c>
      <c r="G175">
        <v>59.651025134275415</v>
      </c>
      <c r="H175">
        <v>10069169.992488114</v>
      </c>
      <c r="I175">
        <v>10069169.992488114</v>
      </c>
      <c r="J175">
        <v>150</v>
      </c>
      <c r="K175">
        <v>547.5</v>
      </c>
      <c r="L175">
        <v>90</v>
      </c>
      <c r="M175">
        <v>7929471369.0843897</v>
      </c>
      <c r="N175">
        <v>7929471369.0843897</v>
      </c>
      <c r="O175" t="e">
        <v>#N/A</v>
      </c>
      <c r="P175" t="e">
        <v>#N/A</v>
      </c>
      <c r="Q175" t="e">
        <v>#N/A</v>
      </c>
      <c r="R175" t="e">
        <v>#N/A</v>
      </c>
      <c r="S175" t="e">
        <v>#N/A</v>
      </c>
    </row>
    <row r="176" spans="1:19" x14ac:dyDescent="0.25">
      <c r="A176" t="s">
        <v>442</v>
      </c>
      <c r="B176" t="s">
        <v>181</v>
      </c>
      <c r="C176" t="s">
        <v>252</v>
      </c>
      <c r="D176" t="s">
        <v>263</v>
      </c>
      <c r="E176">
        <v>58095501</v>
      </c>
      <c r="F176">
        <v>85.819546430000003</v>
      </c>
      <c r="G176">
        <v>14.180453569999997</v>
      </c>
      <c r="H176">
        <v>8238205.545563885</v>
      </c>
      <c r="I176">
        <v>8238205.545563885</v>
      </c>
      <c r="J176">
        <v>150</v>
      </c>
      <c r="K176">
        <v>547.5</v>
      </c>
      <c r="L176">
        <v>90</v>
      </c>
      <c r="M176">
        <v>6487586867.1315594</v>
      </c>
      <c r="N176">
        <v>6487586867.1315594</v>
      </c>
      <c r="O176">
        <v>2045167224.7404675</v>
      </c>
      <c r="P176">
        <v>30677508371.107014</v>
      </c>
      <c r="Q176">
        <v>0.21147698139793389</v>
      </c>
      <c r="R176">
        <v>7.0492327132644625E-2</v>
      </c>
      <c r="S176">
        <v>0.63443094419380164</v>
      </c>
    </row>
    <row r="177" spans="1:19" x14ac:dyDescent="0.25">
      <c r="A177" t="s">
        <v>443</v>
      </c>
      <c r="B177" t="s">
        <v>182</v>
      </c>
      <c r="C177" t="s">
        <v>248</v>
      </c>
      <c r="D177" t="s">
        <v>263</v>
      </c>
      <c r="E177">
        <v>17296842</v>
      </c>
      <c r="F177" t="s">
        <v>254</v>
      </c>
      <c r="G177">
        <v>59.651025134275415</v>
      </c>
      <c r="H177">
        <v>10317743.568855906</v>
      </c>
      <c r="I177">
        <v>10317743.568855906</v>
      </c>
      <c r="J177">
        <v>150</v>
      </c>
      <c r="K177">
        <v>547.5</v>
      </c>
      <c r="L177">
        <v>90</v>
      </c>
      <c r="M177">
        <v>8125223060.4740257</v>
      </c>
      <c r="N177">
        <v>8125223060.4740257</v>
      </c>
      <c r="O177">
        <v>899159512.99213707</v>
      </c>
      <c r="P177">
        <v>13487392694.882055</v>
      </c>
      <c r="Q177">
        <v>0.60243096974237531</v>
      </c>
      <c r="R177">
        <v>0.20081032324745846</v>
      </c>
      <c r="S177">
        <v>1.8072929092271259</v>
      </c>
    </row>
    <row r="178" spans="1:19" x14ac:dyDescent="0.25">
      <c r="A178" t="s">
        <v>444</v>
      </c>
      <c r="B178" t="s">
        <v>183</v>
      </c>
      <c r="C178" t="s">
        <v>274</v>
      </c>
      <c r="D178" t="s">
        <v>253</v>
      </c>
      <c r="E178">
        <v>48235492</v>
      </c>
      <c r="F178">
        <v>86.146865861411314</v>
      </c>
      <c r="G178">
        <v>13.853134138588686</v>
      </c>
      <c r="H178">
        <v>6682127.4091682145</v>
      </c>
      <c r="I178">
        <v>6682127.4091682145</v>
      </c>
      <c r="J178">
        <v>150</v>
      </c>
      <c r="K178">
        <v>547.5</v>
      </c>
      <c r="L178">
        <v>90</v>
      </c>
      <c r="M178">
        <v>5262175334.7199688</v>
      </c>
      <c r="N178">
        <v>5262175334.7199688</v>
      </c>
      <c r="O178">
        <v>429476283.69067699</v>
      </c>
      <c r="P178">
        <v>6442144255.3601551</v>
      </c>
      <c r="Q178">
        <v>0.81683599840869769</v>
      </c>
      <c r="R178">
        <v>0.27227866613623253</v>
      </c>
      <c r="S178">
        <v>2.4505079952260931</v>
      </c>
    </row>
    <row r="179" spans="1:19" x14ac:dyDescent="0.25">
      <c r="A179" t="s">
        <v>445</v>
      </c>
      <c r="B179" t="s">
        <v>184</v>
      </c>
      <c r="C179" t="s">
        <v>270</v>
      </c>
      <c r="D179" t="s">
        <v>249</v>
      </c>
      <c r="E179">
        <v>23271183</v>
      </c>
      <c r="F179" t="s">
        <v>254</v>
      </c>
      <c r="G179">
        <v>48.28744973545254</v>
      </c>
      <c r="H179">
        <v>11237060.793970177</v>
      </c>
      <c r="I179">
        <v>11237060.793970177</v>
      </c>
      <c r="J179">
        <v>150</v>
      </c>
      <c r="K179">
        <v>547.5</v>
      </c>
      <c r="L179">
        <v>90</v>
      </c>
      <c r="M179">
        <v>8849185375.2515144</v>
      </c>
      <c r="N179">
        <v>8849185375.2515144</v>
      </c>
      <c r="O179">
        <v>807950603.21952939</v>
      </c>
      <c r="P179">
        <v>12119259048.29294</v>
      </c>
      <c r="Q179">
        <v>0.73017544554408775</v>
      </c>
      <c r="R179">
        <v>0.24339181518136258</v>
      </c>
      <c r="S179">
        <v>2.1905263366322631</v>
      </c>
    </row>
    <row r="180" spans="1:19" x14ac:dyDescent="0.25">
      <c r="A180" t="s">
        <v>446</v>
      </c>
      <c r="B180" t="s">
        <v>185</v>
      </c>
      <c r="C180" t="s">
        <v>261</v>
      </c>
      <c r="D180" t="s">
        <v>266</v>
      </c>
      <c r="E180">
        <v>62581</v>
      </c>
      <c r="F180" t="s">
        <v>254</v>
      </c>
      <c r="G180">
        <v>26.644402312055828</v>
      </c>
      <c r="H180">
        <v>16674.333410907657</v>
      </c>
      <c r="I180">
        <v>16674.333410907657</v>
      </c>
      <c r="J180">
        <v>150</v>
      </c>
      <c r="K180">
        <v>547.5</v>
      </c>
      <c r="L180">
        <v>90</v>
      </c>
      <c r="M180">
        <v>13131037.56108978</v>
      </c>
      <c r="N180">
        <v>13131037.56108978</v>
      </c>
      <c r="O180">
        <v>1384914.8148148148</v>
      </c>
      <c r="P180">
        <v>20773722.222222224</v>
      </c>
      <c r="Q180">
        <v>0.63209844728948705</v>
      </c>
      <c r="R180">
        <v>0.21069948242982903</v>
      </c>
      <c r="S180">
        <v>1.8962953418684609</v>
      </c>
    </row>
    <row r="181" spans="1:19" x14ac:dyDescent="0.25">
      <c r="A181" t="s">
        <v>447</v>
      </c>
      <c r="B181" t="s">
        <v>186</v>
      </c>
      <c r="C181" t="s">
        <v>252</v>
      </c>
      <c r="D181" t="s">
        <v>266</v>
      </c>
      <c r="E181">
        <v>201817</v>
      </c>
      <c r="F181">
        <v>85.1</v>
      </c>
      <c r="G181">
        <v>14.900000000000006</v>
      </c>
      <c r="H181">
        <v>30070.733000000011</v>
      </c>
      <c r="I181">
        <v>30070.733000000011</v>
      </c>
      <c r="J181">
        <v>150</v>
      </c>
      <c r="K181">
        <v>547.5</v>
      </c>
      <c r="L181">
        <v>90</v>
      </c>
      <c r="M181">
        <v>23680702.237500008</v>
      </c>
      <c r="N181">
        <v>23680702.237500008</v>
      </c>
      <c r="O181">
        <v>2364165.0740740737</v>
      </c>
      <c r="P181">
        <v>35462476.111111104</v>
      </c>
      <c r="Q181">
        <v>0.6677678728158627</v>
      </c>
      <c r="R181">
        <v>0.2225892909386209</v>
      </c>
      <c r="S181">
        <v>2.0033036184475881</v>
      </c>
    </row>
    <row r="182" spans="1:19" x14ac:dyDescent="0.25">
      <c r="A182" t="s">
        <v>448</v>
      </c>
      <c r="B182" t="s">
        <v>187</v>
      </c>
      <c r="C182" t="s">
        <v>261</v>
      </c>
      <c r="D182" t="s">
        <v>266</v>
      </c>
      <c r="E182" t="s">
        <v>254</v>
      </c>
      <c r="F182" t="s">
        <v>254</v>
      </c>
      <c r="G182">
        <v>26.644402312055828</v>
      </c>
      <c r="H182" t="e">
        <v>#VALUE!</v>
      </c>
      <c r="I182">
        <v>0</v>
      </c>
      <c r="J182">
        <v>150</v>
      </c>
      <c r="K182">
        <v>547.5</v>
      </c>
      <c r="L182">
        <v>90</v>
      </c>
      <c r="M182" t="e">
        <v>#VALUE!</v>
      </c>
      <c r="N182">
        <v>0</v>
      </c>
      <c r="O182" t="e">
        <v>#N/A</v>
      </c>
      <c r="P182" t="e">
        <v>#N/A</v>
      </c>
      <c r="Q182" t="e">
        <v>#VALUE!</v>
      </c>
      <c r="R182" t="e">
        <v>#VALUE!</v>
      </c>
      <c r="S182" t="e">
        <v>#VALUE!</v>
      </c>
    </row>
    <row r="183" spans="1:19" x14ac:dyDescent="0.25">
      <c r="A183" t="s">
        <v>449</v>
      </c>
      <c r="B183" t="s">
        <v>188</v>
      </c>
      <c r="C183" t="s">
        <v>252</v>
      </c>
      <c r="D183" t="s">
        <v>266</v>
      </c>
      <c r="E183">
        <v>110012</v>
      </c>
      <c r="F183" t="s">
        <v>254</v>
      </c>
      <c r="G183">
        <v>26.644402312055828</v>
      </c>
      <c r="H183">
        <v>29312.039871538855</v>
      </c>
      <c r="I183">
        <v>29312.039871538855</v>
      </c>
      <c r="J183">
        <v>150</v>
      </c>
      <c r="K183">
        <v>547.5</v>
      </c>
      <c r="L183">
        <v>90</v>
      </c>
      <c r="M183">
        <v>23083231.398836847</v>
      </c>
      <c r="N183">
        <v>23083231.398836847</v>
      </c>
      <c r="O183">
        <v>0</v>
      </c>
      <c r="P183">
        <v>0</v>
      </c>
      <c r="Q183" t="e">
        <v>#DIV/0!</v>
      </c>
      <c r="R183" t="e">
        <v>#DIV/0!</v>
      </c>
      <c r="S183" t="e">
        <v>#DIV/0!</v>
      </c>
    </row>
    <row r="184" spans="1:19" x14ac:dyDescent="0.25">
      <c r="A184" t="s">
        <v>450</v>
      </c>
      <c r="B184" t="s">
        <v>189</v>
      </c>
      <c r="C184" t="s">
        <v>270</v>
      </c>
      <c r="D184" t="s">
        <v>263</v>
      </c>
      <c r="E184">
        <v>55077835</v>
      </c>
      <c r="F184" t="s">
        <v>254</v>
      </c>
      <c r="G184">
        <v>59.651025134275415</v>
      </c>
      <c r="H184">
        <v>32854493.199264742</v>
      </c>
      <c r="I184">
        <v>32854493.199264742</v>
      </c>
      <c r="J184">
        <v>150</v>
      </c>
      <c r="K184">
        <v>547.5</v>
      </c>
      <c r="L184">
        <v>90</v>
      </c>
      <c r="M184">
        <v>25872913394.420986</v>
      </c>
      <c r="N184">
        <v>25872913394.420986</v>
      </c>
      <c r="O184">
        <v>899159512.99213707</v>
      </c>
      <c r="P184">
        <v>13487392694.882055</v>
      </c>
      <c r="Q184">
        <v>1.9183035579766843</v>
      </c>
      <c r="R184">
        <v>0.63943451932556139</v>
      </c>
      <c r="S184">
        <v>5.7549106739300528</v>
      </c>
    </row>
    <row r="185" spans="1:19" x14ac:dyDescent="0.25">
      <c r="A185" t="s">
        <v>451</v>
      </c>
      <c r="B185" t="s">
        <v>190</v>
      </c>
      <c r="C185" t="s">
        <v>252</v>
      </c>
      <c r="D185" t="s">
        <v>266</v>
      </c>
      <c r="E185">
        <v>603805</v>
      </c>
      <c r="F185">
        <v>92.544064210000002</v>
      </c>
      <c r="G185">
        <v>7.4559357899999981</v>
      </c>
      <c r="H185">
        <v>45019.313096809492</v>
      </c>
      <c r="I185">
        <v>45019.313096809492</v>
      </c>
      <c r="J185">
        <v>150</v>
      </c>
      <c r="K185">
        <v>547.5</v>
      </c>
      <c r="L185">
        <v>90</v>
      </c>
      <c r="M185">
        <v>35452709.063737474</v>
      </c>
      <c r="N185">
        <v>35452709.063737474</v>
      </c>
      <c r="O185">
        <v>0</v>
      </c>
      <c r="P185">
        <v>0</v>
      </c>
      <c r="Q185" t="e">
        <v>#DIV/0!</v>
      </c>
      <c r="R185" t="e">
        <v>#DIV/0!</v>
      </c>
      <c r="S185" t="e">
        <v>#DIV/0!</v>
      </c>
    </row>
    <row r="186" spans="1:19" x14ac:dyDescent="0.25">
      <c r="A186" t="s">
        <v>452</v>
      </c>
      <c r="B186" t="s">
        <v>191</v>
      </c>
      <c r="C186" t="s">
        <v>270</v>
      </c>
      <c r="D186" t="s">
        <v>263</v>
      </c>
      <c r="E186">
        <v>1515527</v>
      </c>
      <c r="F186">
        <v>60.3</v>
      </c>
      <c r="G186">
        <v>39.700000000000003</v>
      </c>
      <c r="H186">
        <v>601664.21900000004</v>
      </c>
      <c r="I186">
        <v>601664.21900000004</v>
      </c>
      <c r="J186">
        <v>150</v>
      </c>
      <c r="K186">
        <v>547.5</v>
      </c>
      <c r="L186">
        <v>90</v>
      </c>
      <c r="M186">
        <v>473810572.46250004</v>
      </c>
      <c r="N186">
        <v>473810572.46250004</v>
      </c>
      <c r="O186">
        <v>0</v>
      </c>
      <c r="P186">
        <v>0</v>
      </c>
      <c r="Q186" t="e">
        <v>#DIV/0!</v>
      </c>
      <c r="R186" t="e">
        <v>#DIV/0!</v>
      </c>
      <c r="S186" t="e">
        <v>#DIV/0!</v>
      </c>
    </row>
    <row r="187" spans="1:19" x14ac:dyDescent="0.25">
      <c r="A187" t="s">
        <v>453</v>
      </c>
      <c r="B187" t="s">
        <v>192</v>
      </c>
      <c r="C187" t="s">
        <v>274</v>
      </c>
      <c r="D187" t="s">
        <v>253</v>
      </c>
      <c r="E187">
        <v>10690986</v>
      </c>
      <c r="F187">
        <v>95</v>
      </c>
      <c r="G187">
        <v>5</v>
      </c>
      <c r="H187">
        <v>534549.30000000005</v>
      </c>
      <c r="I187">
        <v>534549.30000000005</v>
      </c>
      <c r="J187">
        <v>150</v>
      </c>
      <c r="K187">
        <v>547.5</v>
      </c>
      <c r="L187">
        <v>90</v>
      </c>
      <c r="M187">
        <v>420957573.75000006</v>
      </c>
      <c r="N187">
        <v>420957573.75000006</v>
      </c>
      <c r="O187">
        <v>0</v>
      </c>
      <c r="P187">
        <v>0</v>
      </c>
      <c r="Q187" t="e">
        <v>#DIV/0!</v>
      </c>
      <c r="R187" t="e">
        <v>#DIV/0!</v>
      </c>
      <c r="S187" t="e">
        <v>#DIV/0!</v>
      </c>
    </row>
    <row r="188" spans="1:19" x14ac:dyDescent="0.25">
      <c r="A188" t="s">
        <v>454</v>
      </c>
      <c r="B188" t="s">
        <v>193</v>
      </c>
      <c r="C188" t="s">
        <v>274</v>
      </c>
      <c r="D188" t="s">
        <v>253</v>
      </c>
      <c r="E188">
        <v>9477452</v>
      </c>
      <c r="F188">
        <v>99</v>
      </c>
      <c r="G188">
        <v>1</v>
      </c>
      <c r="H188">
        <v>94774.52</v>
      </c>
      <c r="I188">
        <v>94774.52</v>
      </c>
      <c r="J188">
        <v>150</v>
      </c>
      <c r="K188">
        <v>547.5</v>
      </c>
      <c r="L188">
        <v>90</v>
      </c>
      <c r="M188">
        <v>74634934.5</v>
      </c>
      <c r="N188">
        <v>74634934.5</v>
      </c>
      <c r="O188">
        <v>0</v>
      </c>
      <c r="P188">
        <v>0</v>
      </c>
      <c r="Q188" t="e">
        <v>#DIV/0!</v>
      </c>
      <c r="R188" t="e">
        <v>#DIV/0!</v>
      </c>
      <c r="S188" t="e">
        <v>#DIV/0!</v>
      </c>
    </row>
    <row r="189" spans="1:19" x14ac:dyDescent="0.25">
      <c r="A189" t="s">
        <v>455</v>
      </c>
      <c r="B189" t="s">
        <v>194</v>
      </c>
      <c r="C189" t="s">
        <v>270</v>
      </c>
      <c r="D189" t="s">
        <v>256</v>
      </c>
      <c r="E189">
        <v>29933865</v>
      </c>
      <c r="F189" t="s">
        <v>254</v>
      </c>
      <c r="G189">
        <v>14.937753881111108</v>
      </c>
      <c r="H189">
        <v>4471447.0808040593</v>
      </c>
      <c r="I189">
        <v>4471447.0808040593</v>
      </c>
      <c r="J189">
        <v>150</v>
      </c>
      <c r="K189">
        <v>547.5</v>
      </c>
      <c r="L189">
        <v>90</v>
      </c>
      <c r="M189">
        <v>3521264576.1331968</v>
      </c>
      <c r="N189">
        <v>3521264576.1331968</v>
      </c>
      <c r="O189">
        <v>0</v>
      </c>
      <c r="P189">
        <v>0</v>
      </c>
      <c r="Q189" t="e">
        <v>#DIV/0!</v>
      </c>
      <c r="R189" t="e">
        <v>#DIV/0!</v>
      </c>
      <c r="S189" t="e">
        <v>#DIV/0!</v>
      </c>
    </row>
    <row r="190" spans="1:19" x14ac:dyDescent="0.25">
      <c r="A190" t="s">
        <v>456</v>
      </c>
      <c r="B190" t="s">
        <v>195</v>
      </c>
      <c r="C190" t="s">
        <v>248</v>
      </c>
      <c r="D190" t="s">
        <v>253</v>
      </c>
      <c r="E190">
        <v>11407028</v>
      </c>
      <c r="F190" t="s">
        <v>254</v>
      </c>
      <c r="G190">
        <v>14.792992315545245</v>
      </c>
      <c r="H190">
        <v>1687440.7754720943</v>
      </c>
      <c r="I190">
        <v>1687440.7754720943</v>
      </c>
      <c r="J190">
        <v>150</v>
      </c>
      <c r="K190">
        <v>547.5</v>
      </c>
      <c r="L190">
        <v>90</v>
      </c>
      <c r="M190">
        <v>1328859610.6842742</v>
      </c>
      <c r="N190">
        <v>1328859610.6842742</v>
      </c>
      <c r="O190">
        <v>110022482.30189541</v>
      </c>
      <c r="P190">
        <v>1650337234.5284312</v>
      </c>
      <c r="Q190">
        <v>0.8052048895715449</v>
      </c>
      <c r="R190">
        <v>0.26840162985718163</v>
      </c>
      <c r="S190">
        <v>2.4156146687146345</v>
      </c>
    </row>
    <row r="191" spans="1:19" x14ac:dyDescent="0.25">
      <c r="A191" t="s">
        <v>457</v>
      </c>
      <c r="B191" t="s">
        <v>196</v>
      </c>
      <c r="C191" t="s">
        <v>248</v>
      </c>
      <c r="D191" t="s">
        <v>263</v>
      </c>
      <c r="E191">
        <v>79354326</v>
      </c>
      <c r="F191">
        <v>36.203333333327386</v>
      </c>
      <c r="G191">
        <v>63.796666666672614</v>
      </c>
      <c r="H191">
        <v>50625414.843804725</v>
      </c>
      <c r="I191">
        <v>50625414.843804725</v>
      </c>
      <c r="J191">
        <v>150</v>
      </c>
      <c r="K191">
        <v>547.5</v>
      </c>
      <c r="L191">
        <v>90</v>
      </c>
      <c r="M191">
        <v>39867514189.496223</v>
      </c>
      <c r="N191">
        <v>39867514189.496223</v>
      </c>
      <c r="O191">
        <v>481215096.37554187</v>
      </c>
      <c r="P191">
        <v>7218226445.6331282</v>
      </c>
      <c r="Q191">
        <v>5.5231731076565511</v>
      </c>
      <c r="R191">
        <v>1.8410577025521837</v>
      </c>
      <c r="S191">
        <v>16.569519322969654</v>
      </c>
    </row>
    <row r="192" spans="1:19" x14ac:dyDescent="0.25">
      <c r="A192" t="s">
        <v>458</v>
      </c>
      <c r="B192" t="s">
        <v>197</v>
      </c>
      <c r="C192" t="s">
        <v>252</v>
      </c>
      <c r="D192" t="s">
        <v>259</v>
      </c>
      <c r="E192">
        <v>67554088</v>
      </c>
      <c r="F192">
        <v>90.245686300000003</v>
      </c>
      <c r="G192">
        <v>9.7543136999999973</v>
      </c>
      <c r="H192">
        <v>6589437.6606940543</v>
      </c>
      <c r="I192">
        <v>6589437.6606940543</v>
      </c>
      <c r="J192">
        <v>150</v>
      </c>
      <c r="K192">
        <v>547.5</v>
      </c>
      <c r="L192">
        <v>90</v>
      </c>
      <c r="M192">
        <v>5189182157.7965679</v>
      </c>
      <c r="N192">
        <v>5189182157.7965679</v>
      </c>
      <c r="O192">
        <v>6952192875.6505299</v>
      </c>
      <c r="P192">
        <v>104282893134.75795</v>
      </c>
      <c r="Q192">
        <v>4.976062709624797E-2</v>
      </c>
      <c r="R192">
        <v>1.6586875698749323E-2</v>
      </c>
      <c r="S192">
        <v>0.14928188128874392</v>
      </c>
    </row>
    <row r="193" spans="1:19" x14ac:dyDescent="0.25">
      <c r="A193" t="s">
        <v>459</v>
      </c>
      <c r="B193" t="s">
        <v>198</v>
      </c>
      <c r="C193" t="s">
        <v>270</v>
      </c>
      <c r="D193" t="s">
        <v>259</v>
      </c>
      <c r="E193">
        <v>1555457</v>
      </c>
      <c r="F193" t="s">
        <v>254</v>
      </c>
      <c r="G193">
        <v>31.129346349193881</v>
      </c>
      <c r="H193">
        <v>484203.59684278065</v>
      </c>
      <c r="I193">
        <v>484203.59684278065</v>
      </c>
      <c r="J193">
        <v>150</v>
      </c>
      <c r="K193">
        <v>547.5</v>
      </c>
      <c r="L193">
        <v>90</v>
      </c>
      <c r="M193">
        <v>381310332.51368976</v>
      </c>
      <c r="N193">
        <v>381310332.51368976</v>
      </c>
      <c r="O193">
        <v>0</v>
      </c>
      <c r="P193">
        <v>0</v>
      </c>
      <c r="Q193" t="e">
        <v>#DIV/0!</v>
      </c>
      <c r="R193" t="e">
        <v>#DIV/0!</v>
      </c>
      <c r="S193" t="e">
        <v>#DIV/0!</v>
      </c>
    </row>
    <row r="194" spans="1:19" x14ac:dyDescent="0.25">
      <c r="A194" t="s">
        <v>460</v>
      </c>
      <c r="B194" t="s">
        <v>199</v>
      </c>
      <c r="C194" t="s">
        <v>248</v>
      </c>
      <c r="D194" t="s">
        <v>263</v>
      </c>
      <c r="E194">
        <v>10014965</v>
      </c>
      <c r="F194">
        <v>22</v>
      </c>
      <c r="G194">
        <v>78</v>
      </c>
      <c r="H194">
        <v>7811672.7000000002</v>
      </c>
      <c r="I194">
        <v>7811672.7000000002</v>
      </c>
      <c r="J194">
        <v>150</v>
      </c>
      <c r="K194">
        <v>547.5</v>
      </c>
      <c r="L194">
        <v>90</v>
      </c>
      <c r="M194">
        <v>6151692251.25</v>
      </c>
      <c r="N194">
        <v>6151692251.25</v>
      </c>
      <c r="O194">
        <v>0</v>
      </c>
      <c r="P194">
        <v>0</v>
      </c>
      <c r="Q194" t="e">
        <v>#DIV/0!</v>
      </c>
      <c r="R194" t="e">
        <v>#DIV/0!</v>
      </c>
      <c r="S194" t="e">
        <v>#DIV/0!</v>
      </c>
    </row>
    <row r="195" spans="1:19" x14ac:dyDescent="0.25">
      <c r="A195" t="s">
        <v>461</v>
      </c>
      <c r="B195" t="s">
        <v>200</v>
      </c>
      <c r="C195" t="s">
        <v>252</v>
      </c>
      <c r="D195" t="s">
        <v>259</v>
      </c>
      <c r="E195">
        <v>120995</v>
      </c>
      <c r="F195" t="s">
        <v>254</v>
      </c>
      <c r="G195">
        <v>31.129346349193881</v>
      </c>
      <c r="H195">
        <v>37664.952615207134</v>
      </c>
      <c r="I195">
        <v>37664.952615207134</v>
      </c>
      <c r="J195">
        <v>150</v>
      </c>
      <c r="K195">
        <v>547.5</v>
      </c>
      <c r="L195">
        <v>90</v>
      </c>
      <c r="M195">
        <v>29661150.184475619</v>
      </c>
      <c r="N195">
        <v>29661150.184475619</v>
      </c>
      <c r="O195">
        <v>0</v>
      </c>
      <c r="P195">
        <v>0</v>
      </c>
      <c r="Q195" t="e">
        <v>#DIV/0!</v>
      </c>
      <c r="R195" t="e">
        <v>#DIV/0!</v>
      </c>
      <c r="S195" t="e">
        <v>#DIV/0!</v>
      </c>
    </row>
    <row r="196" spans="1:19" x14ac:dyDescent="0.25">
      <c r="A196" t="s">
        <v>462</v>
      </c>
      <c r="B196" t="s">
        <v>201</v>
      </c>
      <c r="C196" t="s">
        <v>261</v>
      </c>
      <c r="D196" t="s">
        <v>266</v>
      </c>
      <c r="E196">
        <v>1307826</v>
      </c>
      <c r="F196" t="s">
        <v>254</v>
      </c>
      <c r="G196">
        <v>26.644402312055828</v>
      </c>
      <c r="H196">
        <v>348462.42098166724</v>
      </c>
      <c r="I196">
        <v>348462.42098166724</v>
      </c>
      <c r="J196">
        <v>150</v>
      </c>
      <c r="K196">
        <v>547.5</v>
      </c>
      <c r="L196">
        <v>90</v>
      </c>
      <c r="M196">
        <v>274414156.52306294</v>
      </c>
      <c r="N196">
        <v>274414156.52306294</v>
      </c>
      <c r="O196">
        <v>570850276.09448922</v>
      </c>
      <c r="P196">
        <v>8562754141.4173384</v>
      </c>
      <c r="Q196">
        <v>3.2047417453660638E-2</v>
      </c>
      <c r="R196">
        <v>1.0682472484553547E-2</v>
      </c>
      <c r="S196">
        <v>9.6142252360981922E-2</v>
      </c>
    </row>
    <row r="197" spans="1:19" x14ac:dyDescent="0.25">
      <c r="A197" t="s">
        <v>463</v>
      </c>
      <c r="B197" t="s">
        <v>202</v>
      </c>
      <c r="C197" t="s">
        <v>252</v>
      </c>
      <c r="D197" t="s">
        <v>256</v>
      </c>
      <c r="E197">
        <v>12561225</v>
      </c>
      <c r="F197">
        <v>91.6</v>
      </c>
      <c r="G197">
        <v>8.4000000000000057</v>
      </c>
      <c r="H197">
        <v>1055142.9000000008</v>
      </c>
      <c r="I197">
        <v>1055142.9000000008</v>
      </c>
      <c r="J197">
        <v>150</v>
      </c>
      <c r="K197">
        <v>547.5</v>
      </c>
      <c r="L197">
        <v>90</v>
      </c>
      <c r="M197">
        <v>830925033.75000072</v>
      </c>
      <c r="N197">
        <v>830925033.75000072</v>
      </c>
      <c r="O197">
        <v>1332780494.620651</v>
      </c>
      <c r="P197">
        <v>19991707419.309765</v>
      </c>
      <c r="Q197">
        <v>4.1563485115204295E-2</v>
      </c>
      <c r="R197">
        <v>1.3854495038401433E-2</v>
      </c>
      <c r="S197">
        <v>0.12469045534561288</v>
      </c>
    </row>
    <row r="198" spans="1:19" x14ac:dyDescent="0.25">
      <c r="A198" t="s">
        <v>464</v>
      </c>
      <c r="B198" t="s">
        <v>203</v>
      </c>
      <c r="C198" t="s">
        <v>252</v>
      </c>
      <c r="D198" t="s">
        <v>253</v>
      </c>
      <c r="E198">
        <v>86825345</v>
      </c>
      <c r="F198">
        <v>69.830379030000003</v>
      </c>
      <c r="G198">
        <v>30.169620969999997</v>
      </c>
      <c r="H198">
        <v>26194877.492394846</v>
      </c>
      <c r="I198">
        <v>26194877.492394846</v>
      </c>
      <c r="J198">
        <v>150</v>
      </c>
      <c r="K198">
        <v>547.5</v>
      </c>
      <c r="L198">
        <v>90</v>
      </c>
      <c r="M198">
        <v>20628466025.260941</v>
      </c>
      <c r="N198">
        <v>20628466025.260941</v>
      </c>
      <c r="O198">
        <v>146233610.38062286</v>
      </c>
      <c r="P198">
        <v>2193504155.709343</v>
      </c>
      <c r="Q198">
        <v>9.4043432612463125</v>
      </c>
      <c r="R198">
        <v>3.134781087082104</v>
      </c>
      <c r="S198">
        <v>28.213029783738936</v>
      </c>
    </row>
    <row r="199" spans="1:19" x14ac:dyDescent="0.25">
      <c r="A199" t="s">
        <v>465</v>
      </c>
      <c r="B199" t="s">
        <v>204</v>
      </c>
      <c r="C199" t="s">
        <v>252</v>
      </c>
      <c r="D199" t="s">
        <v>253</v>
      </c>
      <c r="E199">
        <v>6159875</v>
      </c>
      <c r="F199">
        <v>41.9</v>
      </c>
      <c r="G199">
        <v>58.1</v>
      </c>
      <c r="H199">
        <v>3578887.3749999995</v>
      </c>
      <c r="I199">
        <v>3578887.3749999995</v>
      </c>
      <c r="J199">
        <v>150</v>
      </c>
      <c r="K199">
        <v>547.5</v>
      </c>
      <c r="L199">
        <v>90</v>
      </c>
      <c r="M199">
        <v>2818373807.8124995</v>
      </c>
      <c r="N199">
        <v>2818373807.8124995</v>
      </c>
      <c r="O199">
        <v>5120633824.5614033</v>
      </c>
      <c r="P199">
        <v>76809507368.421051</v>
      </c>
      <c r="Q199">
        <v>3.6693033250350296E-2</v>
      </c>
      <c r="R199">
        <v>1.2231011083450097E-2</v>
      </c>
      <c r="S199">
        <v>0.11007909975105087</v>
      </c>
    </row>
    <row r="200" spans="1:19" x14ac:dyDescent="0.25">
      <c r="A200" t="s">
        <v>466</v>
      </c>
      <c r="B200" t="s">
        <v>205</v>
      </c>
      <c r="C200" t="s">
        <v>261</v>
      </c>
      <c r="D200" t="s">
        <v>266</v>
      </c>
      <c r="E200">
        <v>40698</v>
      </c>
      <c r="F200" t="s">
        <v>254</v>
      </c>
      <c r="G200">
        <v>26.644402312055828</v>
      </c>
      <c r="H200">
        <v>10843.73885296048</v>
      </c>
      <c r="I200">
        <v>10843.73885296048</v>
      </c>
      <c r="J200">
        <v>150</v>
      </c>
      <c r="K200">
        <v>547.5</v>
      </c>
      <c r="L200">
        <v>90</v>
      </c>
      <c r="M200">
        <v>8539444.3467063773</v>
      </c>
      <c r="N200">
        <v>8539444.3467063773</v>
      </c>
      <c r="O200" t="e">
        <v>#N/A</v>
      </c>
      <c r="P200" t="e">
        <v>#N/A</v>
      </c>
      <c r="Q200" t="e">
        <v>#N/A</v>
      </c>
      <c r="R200" t="e">
        <v>#N/A</v>
      </c>
      <c r="S200" t="e">
        <v>#N/A</v>
      </c>
    </row>
    <row r="201" spans="1:19" x14ac:dyDescent="0.25">
      <c r="A201" t="s">
        <v>467</v>
      </c>
      <c r="B201" t="s">
        <v>206</v>
      </c>
      <c r="C201" t="s">
        <v>252</v>
      </c>
      <c r="D201" t="s">
        <v>259</v>
      </c>
      <c r="E201">
        <v>10707</v>
      </c>
      <c r="F201">
        <v>21</v>
      </c>
      <c r="G201">
        <v>79</v>
      </c>
      <c r="H201">
        <v>8458.5300000000007</v>
      </c>
      <c r="I201">
        <v>8458.5300000000007</v>
      </c>
      <c r="J201">
        <v>150</v>
      </c>
      <c r="K201">
        <v>547.5</v>
      </c>
      <c r="L201">
        <v>90</v>
      </c>
      <c r="M201">
        <v>6661092.3750000009</v>
      </c>
      <c r="N201">
        <v>6661092.3750000009</v>
      </c>
      <c r="O201">
        <v>0</v>
      </c>
      <c r="P201">
        <v>0</v>
      </c>
      <c r="Q201" t="e">
        <v>#DIV/0!</v>
      </c>
      <c r="R201" t="e">
        <v>#DIV/0!</v>
      </c>
      <c r="S201" t="e">
        <v>#DIV/0!</v>
      </c>
    </row>
    <row r="202" spans="1:19" x14ac:dyDescent="0.25">
      <c r="A202" t="s">
        <v>468</v>
      </c>
      <c r="B202" t="s">
        <v>207</v>
      </c>
      <c r="C202" t="s">
        <v>248</v>
      </c>
      <c r="D202" t="s">
        <v>263</v>
      </c>
      <c r="E202">
        <v>63387713</v>
      </c>
      <c r="F202">
        <v>16.399999999999999</v>
      </c>
      <c r="G202">
        <v>83.6</v>
      </c>
      <c r="H202">
        <v>52992128.067999996</v>
      </c>
      <c r="I202">
        <v>52992128.067999996</v>
      </c>
      <c r="J202">
        <v>150</v>
      </c>
      <c r="K202">
        <v>547.5</v>
      </c>
      <c r="L202">
        <v>90</v>
      </c>
      <c r="M202">
        <v>41731300853.549995</v>
      </c>
      <c r="N202">
        <v>41731300853.549995</v>
      </c>
      <c r="O202">
        <v>211609149.5640009</v>
      </c>
      <c r="P202">
        <v>3174137243.4600134</v>
      </c>
      <c r="Q202">
        <v>13.147289374312056</v>
      </c>
      <c r="R202">
        <v>4.3824297914373522</v>
      </c>
      <c r="S202">
        <v>39.441868122936171</v>
      </c>
    </row>
    <row r="203" spans="1:19" x14ac:dyDescent="0.25">
      <c r="A203" t="s">
        <v>469</v>
      </c>
      <c r="B203" t="s">
        <v>208</v>
      </c>
      <c r="C203" t="s">
        <v>270</v>
      </c>
      <c r="D203" t="s">
        <v>253</v>
      </c>
      <c r="E203">
        <v>39841900</v>
      </c>
      <c r="F203">
        <v>84.334518239999994</v>
      </c>
      <c r="G203">
        <v>15.665481760000006</v>
      </c>
      <c r="H203">
        <v>6241425.577337442</v>
      </c>
      <c r="I203">
        <v>6241425.577337442</v>
      </c>
      <c r="J203">
        <v>150</v>
      </c>
      <c r="K203">
        <v>547.5</v>
      </c>
      <c r="L203">
        <v>90</v>
      </c>
      <c r="M203">
        <v>4915122642.1532354</v>
      </c>
      <c r="N203">
        <v>4915122642.1532354</v>
      </c>
      <c r="O203">
        <v>7093803619.1340294</v>
      </c>
      <c r="P203">
        <v>106407054287.01044</v>
      </c>
      <c r="Q203">
        <v>4.6191699179038787E-2</v>
      </c>
      <c r="R203">
        <v>1.5397233059679594E-2</v>
      </c>
      <c r="S203">
        <v>0.13857509753711636</v>
      </c>
    </row>
    <row r="204" spans="1:19" x14ac:dyDescent="0.25">
      <c r="A204" t="s">
        <v>470</v>
      </c>
      <c r="B204" t="s">
        <v>209</v>
      </c>
      <c r="C204" t="s">
        <v>261</v>
      </c>
      <c r="D204" t="s">
        <v>256</v>
      </c>
      <c r="E204">
        <v>12330367</v>
      </c>
      <c r="F204">
        <v>96.8</v>
      </c>
      <c r="G204">
        <v>3.2000000000000028</v>
      </c>
      <c r="H204">
        <v>394571.74400000036</v>
      </c>
      <c r="I204">
        <v>394571.74400000036</v>
      </c>
      <c r="J204">
        <v>150</v>
      </c>
      <c r="K204">
        <v>547.5</v>
      </c>
      <c r="L204">
        <v>90</v>
      </c>
      <c r="M204">
        <v>310725248.40000027</v>
      </c>
      <c r="N204">
        <v>310725248.40000027</v>
      </c>
      <c r="O204">
        <v>16333414653.081907</v>
      </c>
      <c r="P204">
        <v>245001219796.22861</v>
      </c>
      <c r="Q204">
        <v>1.2682600056376674E-3</v>
      </c>
      <c r="R204">
        <v>4.2275333521255579E-4</v>
      </c>
      <c r="S204">
        <v>3.804780016913002E-3</v>
      </c>
    </row>
    <row r="205" spans="1:19" x14ac:dyDescent="0.25">
      <c r="A205" t="s">
        <v>471</v>
      </c>
      <c r="B205" t="s">
        <v>210</v>
      </c>
      <c r="C205" t="s">
        <v>274</v>
      </c>
      <c r="D205" t="s">
        <v>253</v>
      </c>
      <c r="E205">
        <v>68630898</v>
      </c>
      <c r="F205">
        <v>90</v>
      </c>
      <c r="G205">
        <v>10</v>
      </c>
      <c r="H205">
        <v>6863089.8000000007</v>
      </c>
      <c r="I205">
        <v>6863089.8000000007</v>
      </c>
      <c r="J205">
        <v>150</v>
      </c>
      <c r="K205">
        <v>547.5</v>
      </c>
      <c r="L205">
        <v>90</v>
      </c>
      <c r="M205">
        <v>5404683217.500001</v>
      </c>
      <c r="N205">
        <v>5404683217.500001</v>
      </c>
      <c r="O205">
        <v>0</v>
      </c>
      <c r="P205">
        <v>0</v>
      </c>
      <c r="Q205" t="e">
        <v>#DIV/0!</v>
      </c>
      <c r="R205" t="e">
        <v>#DIV/0!</v>
      </c>
      <c r="S205" t="e">
        <v>#DIV/0!</v>
      </c>
    </row>
    <row r="206" spans="1:19" x14ac:dyDescent="0.25">
      <c r="A206" t="s">
        <v>472</v>
      </c>
      <c r="B206" t="s">
        <v>211</v>
      </c>
      <c r="C206" t="s">
        <v>274</v>
      </c>
      <c r="D206" t="s">
        <v>286</v>
      </c>
      <c r="E206">
        <v>362628830</v>
      </c>
      <c r="F206" t="s">
        <v>254</v>
      </c>
      <c r="G206" t="s">
        <v>254</v>
      </c>
      <c r="H206" t="e">
        <v>#VALUE!</v>
      </c>
      <c r="I206">
        <v>0</v>
      </c>
      <c r="J206">
        <v>150</v>
      </c>
      <c r="K206">
        <v>547.5</v>
      </c>
      <c r="L206">
        <v>90</v>
      </c>
      <c r="M206" t="e">
        <v>#VALUE!</v>
      </c>
      <c r="N206">
        <v>0</v>
      </c>
      <c r="O206">
        <v>7482200000</v>
      </c>
      <c r="P206">
        <v>112233000000</v>
      </c>
      <c r="Q206" t="e">
        <v>#VALUE!</v>
      </c>
      <c r="R206" t="e">
        <v>#VALUE!</v>
      </c>
      <c r="S206" t="e">
        <v>#VALUE!</v>
      </c>
    </row>
    <row r="207" spans="1:19" x14ac:dyDescent="0.25">
      <c r="A207" t="s">
        <v>473</v>
      </c>
      <c r="B207" t="s">
        <v>212</v>
      </c>
      <c r="C207" t="s">
        <v>261</v>
      </c>
      <c r="D207" t="s">
        <v>266</v>
      </c>
      <c r="E207">
        <v>3581432</v>
      </c>
      <c r="F207">
        <v>85.4</v>
      </c>
      <c r="G207">
        <v>14.599999999999994</v>
      </c>
      <c r="H207">
        <v>522889.07199999975</v>
      </c>
      <c r="I207">
        <v>522889.07199999975</v>
      </c>
      <c r="J207">
        <v>150</v>
      </c>
      <c r="K207">
        <v>547.5</v>
      </c>
      <c r="L207">
        <v>90</v>
      </c>
      <c r="M207">
        <v>411775144.19999981</v>
      </c>
      <c r="N207">
        <v>411775144.19999981</v>
      </c>
      <c r="O207">
        <v>0</v>
      </c>
      <c r="P207">
        <v>0</v>
      </c>
      <c r="Q207" t="e">
        <v>#DIV/0!</v>
      </c>
      <c r="R207" t="e">
        <v>#DIV/0!</v>
      </c>
      <c r="S207" t="e">
        <v>#DIV/0!</v>
      </c>
    </row>
    <row r="208" spans="1:19" x14ac:dyDescent="0.25">
      <c r="A208" t="s">
        <v>474</v>
      </c>
      <c r="B208" t="s">
        <v>213</v>
      </c>
      <c r="C208" t="s">
        <v>270</v>
      </c>
      <c r="D208" t="s">
        <v>253</v>
      </c>
      <c r="E208">
        <v>34146873</v>
      </c>
      <c r="F208" t="s">
        <v>254</v>
      </c>
      <c r="G208">
        <v>14.792992315545245</v>
      </c>
      <c r="H208">
        <v>5051344.2988889944</v>
      </c>
      <c r="I208">
        <v>5051344.2988889944</v>
      </c>
      <c r="J208">
        <v>150</v>
      </c>
      <c r="K208">
        <v>547.5</v>
      </c>
      <c r="L208">
        <v>90</v>
      </c>
      <c r="M208">
        <v>3977933635.375083</v>
      </c>
      <c r="N208">
        <v>3977933635.375083</v>
      </c>
      <c r="O208">
        <v>9679794925.6127625</v>
      </c>
      <c r="P208">
        <v>145196923884.19144</v>
      </c>
      <c r="Q208">
        <v>2.7396817569963598E-2</v>
      </c>
      <c r="R208">
        <v>9.1322725233211974E-3</v>
      </c>
      <c r="S208">
        <v>8.2190452709890782E-2</v>
      </c>
    </row>
    <row r="209" spans="1:19" x14ac:dyDescent="0.25">
      <c r="A209" t="s">
        <v>475</v>
      </c>
      <c r="B209" t="s">
        <v>214</v>
      </c>
      <c r="C209" t="s">
        <v>270</v>
      </c>
      <c r="D209" t="s">
        <v>259</v>
      </c>
      <c r="E209">
        <v>352225</v>
      </c>
      <c r="F209">
        <v>75.8</v>
      </c>
      <c r="G209">
        <v>24.200000000000003</v>
      </c>
      <c r="H209">
        <v>85238.450000000012</v>
      </c>
      <c r="I209">
        <v>85238.450000000012</v>
      </c>
      <c r="J209">
        <v>150</v>
      </c>
      <c r="K209">
        <v>547.5</v>
      </c>
      <c r="L209">
        <v>90</v>
      </c>
      <c r="M209">
        <v>67125279.375000015</v>
      </c>
      <c r="N209">
        <v>67125279.375000015</v>
      </c>
      <c r="O209">
        <v>0</v>
      </c>
      <c r="P209">
        <v>0</v>
      </c>
      <c r="Q209" t="e">
        <v>#DIV/0!</v>
      </c>
      <c r="R209" t="e">
        <v>#DIV/0!</v>
      </c>
      <c r="S209" t="e">
        <v>#DIV/0!</v>
      </c>
    </row>
    <row r="210" spans="1:19" x14ac:dyDescent="0.25">
      <c r="A210" t="s">
        <v>476</v>
      </c>
      <c r="B210" t="s">
        <v>215</v>
      </c>
      <c r="C210" t="s">
        <v>252</v>
      </c>
      <c r="D210" t="s">
        <v>266</v>
      </c>
      <c r="E210">
        <v>37172167</v>
      </c>
      <c r="F210">
        <v>35.195724574351381</v>
      </c>
      <c r="G210">
        <v>64.804275425648626</v>
      </c>
      <c r="H210">
        <v>24089153.48436207</v>
      </c>
      <c r="I210">
        <v>24089153.48436207</v>
      </c>
      <c r="J210">
        <v>150</v>
      </c>
      <c r="K210">
        <v>547.5</v>
      </c>
      <c r="L210">
        <v>90</v>
      </c>
      <c r="M210">
        <v>18970208368.935131</v>
      </c>
      <c r="N210">
        <v>18970208368.935131</v>
      </c>
      <c r="O210">
        <v>28314331939.119324</v>
      </c>
      <c r="P210">
        <v>424714979086.78986</v>
      </c>
      <c r="Q210">
        <v>4.4665738914422881E-2</v>
      </c>
      <c r="R210">
        <v>1.4888579638140961E-2</v>
      </c>
      <c r="S210">
        <v>0.13399721674326864</v>
      </c>
    </row>
    <row r="211" spans="1:19" x14ac:dyDescent="0.25">
      <c r="A211" t="s">
        <v>477</v>
      </c>
      <c r="B211" t="s">
        <v>216</v>
      </c>
      <c r="C211" t="s">
        <v>270</v>
      </c>
      <c r="D211" t="s">
        <v>259</v>
      </c>
      <c r="E211">
        <v>101830324</v>
      </c>
      <c r="F211">
        <v>46.2</v>
      </c>
      <c r="G211">
        <v>53.8</v>
      </c>
      <c r="H211">
        <v>54784714.311999992</v>
      </c>
      <c r="I211">
        <v>54784714.311999992</v>
      </c>
      <c r="J211">
        <v>150</v>
      </c>
      <c r="K211">
        <v>547.5</v>
      </c>
      <c r="L211">
        <v>90</v>
      </c>
      <c r="M211">
        <v>43142962520.699997</v>
      </c>
      <c r="N211">
        <v>43142962520.699997</v>
      </c>
      <c r="O211" t="e">
        <v>#N/A</v>
      </c>
      <c r="P211" t="e">
        <v>#N/A</v>
      </c>
      <c r="Q211" t="e">
        <v>#N/A</v>
      </c>
      <c r="R211" t="e">
        <v>#N/A</v>
      </c>
      <c r="S211" t="e">
        <v>#N/A</v>
      </c>
    </row>
    <row r="212" spans="1:19" x14ac:dyDescent="0.25">
      <c r="A212" t="s">
        <v>478</v>
      </c>
      <c r="B212" t="s">
        <v>217</v>
      </c>
      <c r="C212" t="s">
        <v>261</v>
      </c>
      <c r="D212" t="s">
        <v>266</v>
      </c>
      <c r="E212">
        <v>104912</v>
      </c>
      <c r="F212" t="s">
        <v>254</v>
      </c>
      <c r="G212">
        <v>26.644402312055828</v>
      </c>
      <c r="H212">
        <v>27953.175353624007</v>
      </c>
      <c r="I212">
        <v>27953.175353624007</v>
      </c>
      <c r="J212">
        <v>150</v>
      </c>
      <c r="K212">
        <v>547.5</v>
      </c>
      <c r="L212">
        <v>90</v>
      </c>
      <c r="M212">
        <v>22013125.590978906</v>
      </c>
      <c r="N212">
        <v>22013125.590978906</v>
      </c>
      <c r="O212" t="e">
        <v>#N/A</v>
      </c>
      <c r="P212" t="e">
        <v>#N/A</v>
      </c>
      <c r="Q212" t="e">
        <v>#N/A</v>
      </c>
      <c r="R212" t="e">
        <v>#N/A</v>
      </c>
      <c r="S212" t="e">
        <v>#N/A</v>
      </c>
    </row>
    <row r="213" spans="1:19" x14ac:dyDescent="0.25">
      <c r="A213" t="s">
        <v>479</v>
      </c>
      <c r="B213" t="s">
        <v>218</v>
      </c>
      <c r="C213" t="s">
        <v>270</v>
      </c>
      <c r="D213" t="s">
        <v>256</v>
      </c>
      <c r="E213" t="s">
        <v>254</v>
      </c>
      <c r="F213">
        <v>93.616933810000006</v>
      </c>
      <c r="G213">
        <v>6.3830661899999939</v>
      </c>
      <c r="H213" t="e">
        <v>#VALUE!</v>
      </c>
      <c r="I213">
        <v>0</v>
      </c>
      <c r="J213">
        <v>150</v>
      </c>
      <c r="K213">
        <v>547.5</v>
      </c>
      <c r="L213">
        <v>90</v>
      </c>
      <c r="M213" t="e">
        <v>#VALUE!</v>
      </c>
      <c r="N213">
        <v>0</v>
      </c>
      <c r="O213" t="e">
        <v>#N/A</v>
      </c>
      <c r="P213" t="e">
        <v>#N/A</v>
      </c>
      <c r="Q213" t="e">
        <v>#VALUE!</v>
      </c>
      <c r="R213" t="e">
        <v>#VALUE!</v>
      </c>
      <c r="S213" t="e">
        <v>#VALUE!</v>
      </c>
    </row>
    <row r="214" spans="1:19" x14ac:dyDescent="0.25">
      <c r="A214" t="s">
        <v>480</v>
      </c>
      <c r="B214" t="s">
        <v>219</v>
      </c>
      <c r="C214" t="s">
        <v>270</v>
      </c>
      <c r="D214" t="s">
        <v>256</v>
      </c>
      <c r="E214">
        <v>33991041</v>
      </c>
      <c r="F214" t="s">
        <v>254</v>
      </c>
      <c r="G214">
        <v>14.937753881111108</v>
      </c>
      <c r="H214">
        <v>5077498.0462075677</v>
      </c>
      <c r="I214">
        <v>5077498.0462075677</v>
      </c>
      <c r="J214">
        <v>150</v>
      </c>
      <c r="K214">
        <v>547.5</v>
      </c>
      <c r="L214">
        <v>90</v>
      </c>
      <c r="M214">
        <v>3998529711.3884597</v>
      </c>
      <c r="N214">
        <v>3998529711.3884597</v>
      </c>
      <c r="O214">
        <v>1904625070.1590271</v>
      </c>
      <c r="P214">
        <v>28569376052.385406</v>
      </c>
      <c r="Q214">
        <v>0.13995859426739568</v>
      </c>
      <c r="R214">
        <v>4.6652864755798558E-2</v>
      </c>
      <c r="S214">
        <v>0.41987578280218701</v>
      </c>
    </row>
    <row r="215" spans="1:19" x14ac:dyDescent="0.25">
      <c r="A215" t="s">
        <v>481</v>
      </c>
      <c r="B215" t="s">
        <v>220</v>
      </c>
      <c r="C215" t="s">
        <v>270</v>
      </c>
      <c r="D215" t="s">
        <v>263</v>
      </c>
      <c r="E215">
        <v>24956509</v>
      </c>
      <c r="F215">
        <v>42.582568027210876</v>
      </c>
      <c r="G215">
        <v>57.417431972789124</v>
      </c>
      <c r="H215">
        <v>14329386.577857995</v>
      </c>
      <c r="I215">
        <v>14329386.577857995</v>
      </c>
      <c r="J215">
        <v>150</v>
      </c>
      <c r="K215">
        <v>547.5</v>
      </c>
      <c r="L215">
        <v>90</v>
      </c>
      <c r="M215">
        <v>11284391930.063171</v>
      </c>
      <c r="N215">
        <v>11284391930.063171</v>
      </c>
      <c r="O215">
        <v>982871721.79134452</v>
      </c>
      <c r="P215">
        <v>14743075826.870169</v>
      </c>
      <c r="Q215">
        <v>0.76540282791577785</v>
      </c>
      <c r="R215">
        <v>0.25513427597192595</v>
      </c>
      <c r="S215">
        <v>2.2962084837473333</v>
      </c>
    </row>
    <row r="216" spans="1:19" x14ac:dyDescent="0.25">
      <c r="A216" t="s">
        <v>482</v>
      </c>
      <c r="B216" t="s">
        <v>221</v>
      </c>
      <c r="C216" t="s">
        <v>248</v>
      </c>
      <c r="D216" t="s">
        <v>263</v>
      </c>
      <c r="E216">
        <v>20292380</v>
      </c>
      <c r="F216">
        <v>52.5</v>
      </c>
      <c r="G216">
        <v>47.5</v>
      </c>
      <c r="H216">
        <v>9638880.5</v>
      </c>
      <c r="I216">
        <v>9638880.5</v>
      </c>
      <c r="J216">
        <v>150</v>
      </c>
      <c r="K216">
        <v>547.5</v>
      </c>
      <c r="L216">
        <v>90</v>
      </c>
      <c r="M216">
        <v>7590618393.75</v>
      </c>
      <c r="N216">
        <v>7590618393.75</v>
      </c>
      <c r="O216">
        <v>1373128550.6399999</v>
      </c>
      <c r="P216">
        <v>20596928259.599998</v>
      </c>
      <c r="Q216">
        <v>0.36853157412985099</v>
      </c>
      <c r="R216">
        <v>0.12284385804328367</v>
      </c>
      <c r="S216">
        <v>1.105594722389553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workbookViewId="0">
      <selection sqref="A1:R216"/>
    </sheetView>
  </sheetViews>
  <sheetFormatPr baseColWidth="10" defaultRowHeight="15" x14ac:dyDescent="0.25"/>
  <sheetData>
    <row r="1" spans="1:18" x14ac:dyDescent="0.25">
      <c r="A1" t="s">
        <v>7</v>
      </c>
    </row>
    <row r="2" spans="1:18" x14ac:dyDescent="0.25">
      <c r="A2" t="s">
        <v>224</v>
      </c>
      <c r="B2" t="s">
        <v>225</v>
      </c>
      <c r="C2" t="s">
        <v>512</v>
      </c>
      <c r="D2" t="s">
        <v>227</v>
      </c>
      <c r="E2" t="s">
        <v>542</v>
      </c>
      <c r="F2" t="s">
        <v>543</v>
      </c>
      <c r="G2" t="s">
        <v>544</v>
      </c>
      <c r="H2" t="s">
        <v>545</v>
      </c>
      <c r="I2" t="s">
        <v>546</v>
      </c>
      <c r="J2" t="s">
        <v>547</v>
      </c>
      <c r="K2" t="s">
        <v>548</v>
      </c>
      <c r="L2" t="s">
        <v>549</v>
      </c>
      <c r="M2" t="s">
        <v>241</v>
      </c>
      <c r="N2" t="s">
        <v>242</v>
      </c>
      <c r="O2" t="s">
        <v>243</v>
      </c>
      <c r="P2" t="s">
        <v>244</v>
      </c>
      <c r="Q2" t="s">
        <v>245</v>
      </c>
      <c r="R2" t="s">
        <v>246</v>
      </c>
    </row>
    <row r="3" spans="1:18" x14ac:dyDescent="0.25">
      <c r="A3" t="s">
        <v>8</v>
      </c>
      <c r="B3" t="s">
        <v>247</v>
      </c>
      <c r="C3" t="s">
        <v>248</v>
      </c>
      <c r="D3" t="s">
        <v>249</v>
      </c>
      <c r="E3">
        <v>23133</v>
      </c>
      <c r="F3">
        <v>36.393896165650801</v>
      </c>
      <c r="G3">
        <v>14713.999999999998</v>
      </c>
      <c r="H3">
        <v>14713.999999999998</v>
      </c>
      <c r="I3">
        <v>1100000</v>
      </c>
      <c r="J3">
        <v>33000</v>
      </c>
      <c r="K3">
        <v>61875</v>
      </c>
      <c r="L3">
        <v>17095828749.999998</v>
      </c>
      <c r="M3">
        <v>17095828749.999998</v>
      </c>
      <c r="N3">
        <v>17530462.88094642</v>
      </c>
      <c r="O3">
        <v>262956943.21419629</v>
      </c>
      <c r="P3">
        <v>65.013794810028216</v>
      </c>
      <c r="Q3">
        <v>21.671264936676071</v>
      </c>
      <c r="R3">
        <v>195.04138443008463</v>
      </c>
    </row>
    <row r="4" spans="1:18" x14ac:dyDescent="0.25">
      <c r="A4" t="s">
        <v>9</v>
      </c>
      <c r="B4" t="s">
        <v>251</v>
      </c>
      <c r="C4" t="s">
        <v>252</v>
      </c>
      <c r="D4" t="s">
        <v>253</v>
      </c>
      <c r="E4" t="s">
        <v>254</v>
      </c>
      <c r="F4" t="s">
        <v>254</v>
      </c>
      <c r="G4" t="e">
        <v>#VALUE!</v>
      </c>
      <c r="H4">
        <v>0</v>
      </c>
      <c r="I4" t="s">
        <v>254</v>
      </c>
      <c r="J4" t="s">
        <v>254</v>
      </c>
      <c r="K4" t="e">
        <v>#VALUE!</v>
      </c>
      <c r="L4" t="e">
        <v>#VALUE!</v>
      </c>
      <c r="M4">
        <v>0</v>
      </c>
      <c r="N4">
        <v>0</v>
      </c>
      <c r="O4">
        <v>0</v>
      </c>
      <c r="P4" t="e">
        <v>#VALUE!</v>
      </c>
      <c r="Q4" t="e">
        <v>#VALUE!</v>
      </c>
      <c r="R4" t="e">
        <v>#VALUE!</v>
      </c>
    </row>
    <row r="5" spans="1:18" x14ac:dyDescent="0.25">
      <c r="A5" t="s">
        <v>10</v>
      </c>
      <c r="B5" t="s">
        <v>255</v>
      </c>
      <c r="C5" t="s">
        <v>252</v>
      </c>
      <c r="D5" t="s">
        <v>256</v>
      </c>
      <c r="E5">
        <v>113655</v>
      </c>
      <c r="F5">
        <v>77.081518630944501</v>
      </c>
      <c r="G5">
        <v>26048.000000000029</v>
      </c>
      <c r="H5">
        <v>26048.000000000029</v>
      </c>
      <c r="I5">
        <v>1000000</v>
      </c>
      <c r="J5">
        <v>30000</v>
      </c>
      <c r="K5">
        <v>56250</v>
      </c>
      <c r="L5">
        <v>27513200000.000031</v>
      </c>
      <c r="M5">
        <v>27513200000.000031</v>
      </c>
      <c r="N5">
        <v>17313664552.752892</v>
      </c>
      <c r="O5">
        <v>259704968291.29337</v>
      </c>
      <c r="P5">
        <v>0.10594021431711829</v>
      </c>
      <c r="Q5">
        <v>3.5313404772372763E-2</v>
      </c>
      <c r="R5">
        <v>0.31782064295135487</v>
      </c>
    </row>
    <row r="6" spans="1:18" x14ac:dyDescent="0.25">
      <c r="A6" t="s">
        <v>11</v>
      </c>
      <c r="B6" t="s">
        <v>258</v>
      </c>
      <c r="C6" t="s">
        <v>252</v>
      </c>
      <c r="D6" t="s">
        <v>259</v>
      </c>
      <c r="E6" t="s">
        <v>254</v>
      </c>
      <c r="F6" t="s">
        <v>254</v>
      </c>
      <c r="G6" t="e">
        <v>#VALUE!</v>
      </c>
      <c r="H6">
        <v>0</v>
      </c>
      <c r="I6" t="s">
        <v>254</v>
      </c>
      <c r="J6" t="s">
        <v>254</v>
      </c>
      <c r="K6" t="e">
        <v>#VALUE!</v>
      </c>
      <c r="L6" t="e">
        <v>#VALUE!</v>
      </c>
      <c r="M6">
        <v>0</v>
      </c>
      <c r="N6" t="e">
        <v>#N/A</v>
      </c>
      <c r="O6" t="e">
        <v>#N/A</v>
      </c>
      <c r="P6" t="e">
        <v>#VALUE!</v>
      </c>
      <c r="Q6" t="e">
        <v>#VALUE!</v>
      </c>
      <c r="R6" t="e">
        <v>#VALUE!</v>
      </c>
    </row>
    <row r="7" spans="1:18" x14ac:dyDescent="0.25">
      <c r="A7" t="s">
        <v>12</v>
      </c>
      <c r="B7" t="s">
        <v>260</v>
      </c>
      <c r="C7" t="s">
        <v>261</v>
      </c>
      <c r="D7" t="s">
        <v>253</v>
      </c>
      <c r="E7" t="s">
        <v>254</v>
      </c>
      <c r="F7" t="s">
        <v>254</v>
      </c>
      <c r="G7" t="e">
        <v>#VALUE!</v>
      </c>
      <c r="H7">
        <v>0</v>
      </c>
      <c r="I7" t="s">
        <v>254</v>
      </c>
      <c r="J7" t="s">
        <v>254</v>
      </c>
      <c r="K7" t="e">
        <v>#VALUE!</v>
      </c>
      <c r="L7" t="e">
        <v>#VALUE!</v>
      </c>
      <c r="M7">
        <v>0</v>
      </c>
      <c r="N7" t="e">
        <v>#N/A</v>
      </c>
      <c r="O7" t="e">
        <v>#N/A</v>
      </c>
      <c r="P7" t="e">
        <v>#VALUE!</v>
      </c>
      <c r="Q7" t="e">
        <v>#VALUE!</v>
      </c>
      <c r="R7" t="e">
        <v>#VALUE!</v>
      </c>
    </row>
    <row r="8" spans="1:18" x14ac:dyDescent="0.25">
      <c r="A8" t="s">
        <v>13</v>
      </c>
      <c r="B8" t="s">
        <v>262</v>
      </c>
      <c r="C8" t="s">
        <v>252</v>
      </c>
      <c r="D8" t="s">
        <v>263</v>
      </c>
      <c r="E8" t="s">
        <v>254</v>
      </c>
      <c r="F8" t="s">
        <v>254</v>
      </c>
      <c r="G8" t="e">
        <v>#VALUE!</v>
      </c>
      <c r="H8">
        <v>0</v>
      </c>
      <c r="I8">
        <v>1200000</v>
      </c>
      <c r="J8">
        <v>35000</v>
      </c>
      <c r="K8">
        <v>65625</v>
      </c>
      <c r="L8" t="e">
        <v>#VALUE!</v>
      </c>
      <c r="M8">
        <v>0</v>
      </c>
      <c r="N8">
        <v>1294793049.4328389</v>
      </c>
      <c r="O8">
        <v>19421895741.492584</v>
      </c>
      <c r="P8" t="e">
        <v>#VALUE!</v>
      </c>
      <c r="Q8" t="e">
        <v>#VALUE!</v>
      </c>
      <c r="R8" t="e">
        <v>#VALUE!</v>
      </c>
    </row>
    <row r="9" spans="1:18" x14ac:dyDescent="0.25">
      <c r="A9" t="s">
        <v>14</v>
      </c>
      <c r="B9" t="s">
        <v>265</v>
      </c>
      <c r="C9" t="s">
        <v>261</v>
      </c>
      <c r="D9" t="s">
        <v>266</v>
      </c>
      <c r="E9" t="s">
        <v>254</v>
      </c>
      <c r="F9" t="s">
        <v>254</v>
      </c>
      <c r="G9" t="e">
        <v>#VALUE!</v>
      </c>
      <c r="H9">
        <v>0</v>
      </c>
      <c r="I9">
        <v>1100000</v>
      </c>
      <c r="J9">
        <v>35000</v>
      </c>
      <c r="K9">
        <v>65625</v>
      </c>
      <c r="L9" t="e">
        <v>#VALUE!</v>
      </c>
      <c r="M9">
        <v>0</v>
      </c>
      <c r="N9">
        <v>5564141.2814814802</v>
      </c>
      <c r="O9">
        <v>83462119.222222209</v>
      </c>
      <c r="P9" t="e">
        <v>#VALUE!</v>
      </c>
      <c r="Q9" t="e">
        <v>#VALUE!</v>
      </c>
      <c r="R9" t="e">
        <v>#VALUE!</v>
      </c>
    </row>
    <row r="10" spans="1:18" x14ac:dyDescent="0.25">
      <c r="A10" t="s">
        <v>15</v>
      </c>
      <c r="B10" t="s">
        <v>268</v>
      </c>
      <c r="C10" t="s">
        <v>252</v>
      </c>
      <c r="D10" t="s">
        <v>266</v>
      </c>
      <c r="E10" t="s">
        <v>254</v>
      </c>
      <c r="F10" t="s">
        <v>254</v>
      </c>
      <c r="G10" t="e">
        <v>#VALUE!</v>
      </c>
      <c r="H10">
        <v>0</v>
      </c>
      <c r="I10">
        <v>1100000</v>
      </c>
      <c r="J10">
        <v>35000</v>
      </c>
      <c r="K10">
        <v>65625</v>
      </c>
      <c r="L10" t="e">
        <v>#VALUE!</v>
      </c>
      <c r="M10">
        <v>0</v>
      </c>
      <c r="N10">
        <v>8328668286.7293739</v>
      </c>
      <c r="O10">
        <v>124930024300.94061</v>
      </c>
      <c r="P10" t="e">
        <v>#VALUE!</v>
      </c>
      <c r="Q10" t="e">
        <v>#VALUE!</v>
      </c>
      <c r="R10" t="e">
        <v>#VALUE!</v>
      </c>
    </row>
    <row r="11" spans="1:18" x14ac:dyDescent="0.25">
      <c r="A11" t="s">
        <v>16</v>
      </c>
      <c r="B11" t="s">
        <v>269</v>
      </c>
      <c r="C11" t="s">
        <v>270</v>
      </c>
      <c r="D11" t="s">
        <v>253</v>
      </c>
      <c r="E11">
        <v>7749</v>
      </c>
      <c r="F11" t="s">
        <v>254</v>
      </c>
      <c r="G11" t="e">
        <v>#VALUE!</v>
      </c>
      <c r="H11">
        <v>0</v>
      </c>
      <c r="I11">
        <v>1100000</v>
      </c>
      <c r="J11">
        <v>33000</v>
      </c>
      <c r="K11">
        <v>61875</v>
      </c>
      <c r="L11" t="e">
        <v>#VALUE!</v>
      </c>
      <c r="M11">
        <v>0</v>
      </c>
      <c r="N11">
        <v>46301437.080300726</v>
      </c>
      <c r="O11">
        <v>694521556.20451093</v>
      </c>
      <c r="P11" t="e">
        <v>#VALUE!</v>
      </c>
      <c r="Q11" t="e">
        <v>#VALUE!</v>
      </c>
      <c r="R11" t="e">
        <v>#VALUE!</v>
      </c>
    </row>
    <row r="12" spans="1:18" x14ac:dyDescent="0.25">
      <c r="A12" t="s">
        <v>17</v>
      </c>
      <c r="B12" t="s">
        <v>272</v>
      </c>
      <c r="C12" t="s">
        <v>261</v>
      </c>
      <c r="D12" t="s">
        <v>266</v>
      </c>
      <c r="E12" t="s">
        <v>254</v>
      </c>
      <c r="F12" t="s">
        <v>254</v>
      </c>
      <c r="G12" t="e">
        <v>#VALUE!</v>
      </c>
      <c r="H12">
        <v>0</v>
      </c>
      <c r="I12">
        <v>1100000</v>
      </c>
      <c r="J12">
        <v>35000</v>
      </c>
      <c r="K12">
        <v>65625</v>
      </c>
      <c r="L12" t="e">
        <v>#VALUE!</v>
      </c>
      <c r="M12">
        <v>0</v>
      </c>
      <c r="N12" t="e">
        <v>#N/A</v>
      </c>
      <c r="O12" t="e">
        <v>#N/A</v>
      </c>
      <c r="P12" t="e">
        <v>#VALUE!</v>
      </c>
      <c r="Q12" t="e">
        <v>#VALUE!</v>
      </c>
      <c r="R12" t="e">
        <v>#VALUE!</v>
      </c>
    </row>
    <row r="13" spans="1:18" x14ac:dyDescent="0.25">
      <c r="A13" t="s">
        <v>18</v>
      </c>
      <c r="B13" t="s">
        <v>273</v>
      </c>
      <c r="C13" t="s">
        <v>274</v>
      </c>
      <c r="D13" t="s">
        <v>259</v>
      </c>
      <c r="E13">
        <v>825592</v>
      </c>
      <c r="F13">
        <v>43.335933487727601</v>
      </c>
      <c r="G13">
        <v>467814</v>
      </c>
      <c r="H13">
        <v>467814</v>
      </c>
      <c r="I13" t="s">
        <v>254</v>
      </c>
      <c r="J13" t="s">
        <v>254</v>
      </c>
      <c r="K13" t="e">
        <v>#VALUE!</v>
      </c>
      <c r="L13" t="e">
        <v>#VALUE!</v>
      </c>
      <c r="M13">
        <v>0</v>
      </c>
      <c r="N13">
        <v>0</v>
      </c>
      <c r="O13">
        <v>0</v>
      </c>
      <c r="P13" t="e">
        <v>#VALUE!</v>
      </c>
      <c r="Q13" t="e">
        <v>#VALUE!</v>
      </c>
      <c r="R13" t="e">
        <v>#VALUE!</v>
      </c>
    </row>
    <row r="14" spans="1:18" x14ac:dyDescent="0.25">
      <c r="A14" t="s">
        <v>19</v>
      </c>
      <c r="B14" t="s">
        <v>275</v>
      </c>
      <c r="C14" t="s">
        <v>274</v>
      </c>
      <c r="D14" t="s">
        <v>253</v>
      </c>
      <c r="E14">
        <v>110206</v>
      </c>
      <c r="F14">
        <v>100</v>
      </c>
      <c r="G14">
        <v>0</v>
      </c>
      <c r="H14">
        <v>0</v>
      </c>
      <c r="I14" t="s">
        <v>254</v>
      </c>
      <c r="J14" t="s">
        <v>254</v>
      </c>
      <c r="K14" t="e">
        <v>#VALUE!</v>
      </c>
      <c r="L14" t="e">
        <v>#VALUE!</v>
      </c>
      <c r="M14">
        <v>0</v>
      </c>
      <c r="N14">
        <v>0</v>
      </c>
      <c r="O14">
        <v>0</v>
      </c>
      <c r="P14" t="e">
        <v>#VALUE!</v>
      </c>
      <c r="Q14" t="e">
        <v>#VALUE!</v>
      </c>
      <c r="R14" t="e">
        <v>#VALUE!</v>
      </c>
    </row>
    <row r="15" spans="1:18" x14ac:dyDescent="0.25">
      <c r="A15" t="s">
        <v>20</v>
      </c>
      <c r="B15" t="s">
        <v>276</v>
      </c>
      <c r="C15" t="s">
        <v>252</v>
      </c>
      <c r="D15" t="s">
        <v>253</v>
      </c>
      <c r="E15">
        <v>18977</v>
      </c>
      <c r="F15">
        <v>54.692522527269901</v>
      </c>
      <c r="G15">
        <v>8597.9999999999909</v>
      </c>
      <c r="H15">
        <v>8597.9999999999909</v>
      </c>
      <c r="I15">
        <v>1100000</v>
      </c>
      <c r="J15">
        <v>33000</v>
      </c>
      <c r="K15">
        <v>61875</v>
      </c>
      <c r="L15">
        <v>9989801249.9999886</v>
      </c>
      <c r="M15">
        <v>9989801249.9999886</v>
      </c>
      <c r="N15">
        <v>1444243802.1676841</v>
      </c>
      <c r="O15">
        <v>21663657032.515263</v>
      </c>
      <c r="P15">
        <v>0.46113180406272897</v>
      </c>
      <c r="Q15">
        <v>0.15371060135424297</v>
      </c>
      <c r="R15">
        <v>1.3833954121881868</v>
      </c>
    </row>
    <row r="16" spans="1:18" x14ac:dyDescent="0.25">
      <c r="A16" t="s">
        <v>21</v>
      </c>
      <c r="B16" t="s">
        <v>277</v>
      </c>
      <c r="C16" t="s">
        <v>261</v>
      </c>
      <c r="D16" t="s">
        <v>266</v>
      </c>
      <c r="E16" t="s">
        <v>254</v>
      </c>
      <c r="F16" t="s">
        <v>254</v>
      </c>
      <c r="G16" t="e">
        <v>#VALUE!</v>
      </c>
      <c r="H16">
        <v>0</v>
      </c>
      <c r="I16">
        <v>1100000</v>
      </c>
      <c r="J16">
        <v>35000</v>
      </c>
      <c r="K16">
        <v>65625</v>
      </c>
      <c r="L16" t="e">
        <v>#VALUE!</v>
      </c>
      <c r="M16">
        <v>0</v>
      </c>
      <c r="N16">
        <v>0</v>
      </c>
      <c r="O16">
        <v>0</v>
      </c>
      <c r="P16" t="e">
        <v>#VALUE!</v>
      </c>
      <c r="Q16" t="e">
        <v>#VALUE!</v>
      </c>
      <c r="R16" t="e">
        <v>#VALUE!</v>
      </c>
    </row>
    <row r="17" spans="1:18" x14ac:dyDescent="0.25">
      <c r="A17" t="s">
        <v>22</v>
      </c>
      <c r="B17" t="s">
        <v>278</v>
      </c>
      <c r="C17" t="s">
        <v>261</v>
      </c>
      <c r="D17" t="s">
        <v>256</v>
      </c>
      <c r="E17">
        <v>4122</v>
      </c>
      <c r="F17">
        <v>82.12</v>
      </c>
      <c r="G17">
        <v>737.01359999999988</v>
      </c>
      <c r="H17">
        <v>737.01359999999988</v>
      </c>
      <c r="I17">
        <v>1000000</v>
      </c>
      <c r="J17">
        <v>30000</v>
      </c>
      <c r="K17">
        <v>56250</v>
      </c>
      <c r="L17">
        <v>778470614.99999988</v>
      </c>
      <c r="M17">
        <v>778470614.99999988</v>
      </c>
      <c r="N17">
        <v>2041655459.1006286</v>
      </c>
      <c r="O17">
        <v>30624831886.50943</v>
      </c>
      <c r="P17">
        <v>2.541958819185958E-2</v>
      </c>
      <c r="Q17">
        <v>8.473196063953194E-3</v>
      </c>
      <c r="R17">
        <v>7.6258764575578744E-2</v>
      </c>
    </row>
    <row r="18" spans="1:18" x14ac:dyDescent="0.25">
      <c r="A18" t="s">
        <v>23</v>
      </c>
      <c r="B18" t="s">
        <v>279</v>
      </c>
      <c r="C18" t="s">
        <v>248</v>
      </c>
      <c r="D18" t="s">
        <v>249</v>
      </c>
      <c r="E18" t="s">
        <v>254</v>
      </c>
      <c r="F18" t="s">
        <v>254</v>
      </c>
      <c r="G18" t="e">
        <v>#VALUE!</v>
      </c>
      <c r="H18">
        <v>0</v>
      </c>
      <c r="I18" t="s">
        <v>254</v>
      </c>
      <c r="J18" t="s">
        <v>254</v>
      </c>
      <c r="K18" t="e">
        <v>#VALUE!</v>
      </c>
      <c r="L18" t="e">
        <v>#VALUE!</v>
      </c>
      <c r="M18">
        <v>0</v>
      </c>
      <c r="N18">
        <v>5913816673.966116</v>
      </c>
      <c r="O18">
        <v>88707250109.491745</v>
      </c>
      <c r="P18" t="e">
        <v>#VALUE!</v>
      </c>
      <c r="Q18" t="e">
        <v>#VALUE!</v>
      </c>
      <c r="R18" t="e">
        <v>#VALUE!</v>
      </c>
    </row>
    <row r="19" spans="1:18" x14ac:dyDescent="0.25">
      <c r="A19" t="s">
        <v>24</v>
      </c>
      <c r="B19" t="s">
        <v>280</v>
      </c>
      <c r="C19" t="s">
        <v>261</v>
      </c>
      <c r="D19" t="s">
        <v>266</v>
      </c>
      <c r="E19" t="s">
        <v>254</v>
      </c>
      <c r="F19" t="s">
        <v>254</v>
      </c>
      <c r="G19" t="e">
        <v>#VALUE!</v>
      </c>
      <c r="H19">
        <v>0</v>
      </c>
      <c r="I19">
        <v>1100000</v>
      </c>
      <c r="J19">
        <v>35000</v>
      </c>
      <c r="K19">
        <v>65625</v>
      </c>
      <c r="L19" t="e">
        <v>#VALUE!</v>
      </c>
      <c r="M19">
        <v>0</v>
      </c>
      <c r="N19">
        <v>1773480</v>
      </c>
      <c r="O19">
        <v>26602200</v>
      </c>
      <c r="P19" t="e">
        <v>#VALUE!</v>
      </c>
      <c r="Q19" t="e">
        <v>#VALUE!</v>
      </c>
      <c r="R19" t="e">
        <v>#VALUE!</v>
      </c>
    </row>
    <row r="20" spans="1:18" x14ac:dyDescent="0.25">
      <c r="A20" t="s">
        <v>25</v>
      </c>
      <c r="B20" t="s">
        <v>281</v>
      </c>
      <c r="C20" t="s">
        <v>252</v>
      </c>
      <c r="D20" t="s">
        <v>253</v>
      </c>
      <c r="E20">
        <v>86392</v>
      </c>
      <c r="F20">
        <v>86.408463746643207</v>
      </c>
      <c r="G20">
        <v>11742.000000000002</v>
      </c>
      <c r="H20">
        <v>11742.000000000002</v>
      </c>
      <c r="I20">
        <v>1100000</v>
      </c>
      <c r="J20">
        <v>33000</v>
      </c>
      <c r="K20">
        <v>61875</v>
      </c>
      <c r="L20">
        <v>13642736250.000002</v>
      </c>
      <c r="M20">
        <v>13642736250.000002</v>
      </c>
      <c r="N20">
        <v>143574424.79629076</v>
      </c>
      <c r="O20">
        <v>2153616371.9443612</v>
      </c>
      <c r="P20">
        <v>6.3348033696841073</v>
      </c>
      <c r="Q20">
        <v>2.1116011232280356</v>
      </c>
      <c r="R20">
        <v>19.004410109052323</v>
      </c>
    </row>
    <row r="21" spans="1:18" x14ac:dyDescent="0.25">
      <c r="A21" t="s">
        <v>26</v>
      </c>
      <c r="B21" t="s">
        <v>282</v>
      </c>
      <c r="C21" t="s">
        <v>274</v>
      </c>
      <c r="D21" t="s">
        <v>253</v>
      </c>
      <c r="E21">
        <v>154012</v>
      </c>
      <c r="F21">
        <v>78.248448172869601</v>
      </c>
      <c r="G21">
        <v>33500.000000000073</v>
      </c>
      <c r="H21">
        <v>33500.000000000073</v>
      </c>
      <c r="I21" t="s">
        <v>254</v>
      </c>
      <c r="J21" t="s">
        <v>254</v>
      </c>
      <c r="K21" t="e">
        <v>#VALUE!</v>
      </c>
      <c r="L21" t="e">
        <v>#VALUE!</v>
      </c>
      <c r="M21">
        <v>0</v>
      </c>
      <c r="N21">
        <v>0</v>
      </c>
      <c r="O21">
        <v>0</v>
      </c>
      <c r="P21" t="e">
        <v>#VALUE!</v>
      </c>
      <c r="Q21" t="e">
        <v>#VALUE!</v>
      </c>
      <c r="R21" t="e">
        <v>#VALUE!</v>
      </c>
    </row>
    <row r="22" spans="1:18" x14ac:dyDescent="0.25">
      <c r="A22" t="s">
        <v>27</v>
      </c>
      <c r="B22" t="s">
        <v>283</v>
      </c>
      <c r="C22" t="s">
        <v>252</v>
      </c>
      <c r="D22" t="s">
        <v>266</v>
      </c>
      <c r="E22" t="s">
        <v>254</v>
      </c>
      <c r="F22" t="s">
        <v>254</v>
      </c>
      <c r="G22" t="e">
        <v>#VALUE!</v>
      </c>
      <c r="H22">
        <v>0</v>
      </c>
      <c r="I22">
        <v>1100000</v>
      </c>
      <c r="J22">
        <v>35000</v>
      </c>
      <c r="K22">
        <v>65625</v>
      </c>
      <c r="L22" t="e">
        <v>#VALUE!</v>
      </c>
      <c r="M22">
        <v>0</v>
      </c>
      <c r="N22">
        <v>0</v>
      </c>
      <c r="O22">
        <v>0</v>
      </c>
      <c r="P22" t="e">
        <v>#VALUE!</v>
      </c>
      <c r="Q22" t="e">
        <v>#VALUE!</v>
      </c>
      <c r="R22" t="e">
        <v>#VALUE!</v>
      </c>
    </row>
    <row r="23" spans="1:18" x14ac:dyDescent="0.25">
      <c r="A23" t="s">
        <v>28</v>
      </c>
      <c r="B23" t="s">
        <v>284</v>
      </c>
      <c r="C23" t="s">
        <v>248</v>
      </c>
      <c r="D23" t="s">
        <v>263</v>
      </c>
      <c r="E23" t="s">
        <v>254</v>
      </c>
      <c r="F23" t="s">
        <v>254</v>
      </c>
      <c r="G23" t="e">
        <v>#VALUE!</v>
      </c>
      <c r="H23">
        <v>0</v>
      </c>
      <c r="I23">
        <v>1200000</v>
      </c>
      <c r="J23">
        <v>35000</v>
      </c>
      <c r="K23">
        <v>65625</v>
      </c>
      <c r="L23" t="e">
        <v>#VALUE!</v>
      </c>
      <c r="M23">
        <v>0</v>
      </c>
      <c r="N23">
        <v>116799725.16460502</v>
      </c>
      <c r="O23">
        <v>1751995877.4690752</v>
      </c>
      <c r="P23" t="e">
        <v>#VALUE!</v>
      </c>
      <c r="Q23" t="e">
        <v>#VALUE!</v>
      </c>
      <c r="R23" t="e">
        <v>#VALUE!</v>
      </c>
    </row>
    <row r="24" spans="1:18" x14ac:dyDescent="0.25">
      <c r="A24" t="s">
        <v>29</v>
      </c>
      <c r="B24" t="s">
        <v>285</v>
      </c>
      <c r="C24" t="s">
        <v>261</v>
      </c>
      <c r="D24" t="s">
        <v>286</v>
      </c>
      <c r="E24" t="s">
        <v>254</v>
      </c>
      <c r="F24" t="s">
        <v>254</v>
      </c>
      <c r="G24" t="e">
        <v>#VALUE!</v>
      </c>
      <c r="H24">
        <v>0</v>
      </c>
      <c r="I24" t="s">
        <v>254</v>
      </c>
      <c r="J24" t="s">
        <v>254</v>
      </c>
      <c r="K24" t="e">
        <v>#VALUE!</v>
      </c>
      <c r="L24" t="e">
        <v>#VALUE!</v>
      </c>
      <c r="M24">
        <v>0</v>
      </c>
      <c r="N24" t="e">
        <v>#N/A</v>
      </c>
      <c r="O24" t="e">
        <v>#N/A</v>
      </c>
      <c r="P24" t="e">
        <v>#VALUE!</v>
      </c>
      <c r="Q24" t="e">
        <v>#VALUE!</v>
      </c>
      <c r="R24" t="e">
        <v>#VALUE!</v>
      </c>
    </row>
    <row r="25" spans="1:18" x14ac:dyDescent="0.25">
      <c r="A25" t="s">
        <v>30</v>
      </c>
      <c r="B25" t="s">
        <v>287</v>
      </c>
      <c r="C25" t="s">
        <v>270</v>
      </c>
      <c r="D25" t="s">
        <v>249</v>
      </c>
      <c r="E25">
        <v>6920.2</v>
      </c>
      <c r="F25">
        <v>40.383225918326097</v>
      </c>
      <c r="G25">
        <v>4125.5999999999967</v>
      </c>
      <c r="H25">
        <v>4125.5999999999967</v>
      </c>
      <c r="I25">
        <v>1100000</v>
      </c>
      <c r="J25">
        <v>33000</v>
      </c>
      <c r="K25">
        <v>61875</v>
      </c>
      <c r="L25">
        <v>4793431499.9999962</v>
      </c>
      <c r="M25">
        <v>4793431499.9999962</v>
      </c>
      <c r="N25">
        <v>8085520.9062281316</v>
      </c>
      <c r="O25">
        <v>121282813.59342198</v>
      </c>
      <c r="P25">
        <v>39.522759721497572</v>
      </c>
      <c r="Q25">
        <v>13.174253240499191</v>
      </c>
      <c r="R25">
        <v>118.56827916449271</v>
      </c>
    </row>
    <row r="26" spans="1:18" x14ac:dyDescent="0.25">
      <c r="A26" t="s">
        <v>31</v>
      </c>
      <c r="B26" t="s">
        <v>288</v>
      </c>
      <c r="C26" t="s">
        <v>270</v>
      </c>
      <c r="D26" t="s">
        <v>266</v>
      </c>
      <c r="E26">
        <v>81124</v>
      </c>
      <c r="F26">
        <v>10.471623687194899</v>
      </c>
      <c r="G26">
        <v>72629.000000000015</v>
      </c>
      <c r="H26">
        <v>72629.000000000015</v>
      </c>
      <c r="I26">
        <v>1100000</v>
      </c>
      <c r="J26">
        <v>35000</v>
      </c>
      <c r="K26">
        <v>65625</v>
      </c>
      <c r="L26">
        <v>84658178125.000015</v>
      </c>
      <c r="M26">
        <v>84658178125.000015</v>
      </c>
      <c r="N26">
        <v>471591151.39595538</v>
      </c>
      <c r="O26">
        <v>7073867270.9393311</v>
      </c>
      <c r="P26">
        <v>11.967736300734739</v>
      </c>
      <c r="Q26">
        <v>3.9892454335782466</v>
      </c>
      <c r="R26">
        <v>35.90320890220422</v>
      </c>
    </row>
    <row r="27" spans="1:18" x14ac:dyDescent="0.25">
      <c r="A27" t="s">
        <v>32</v>
      </c>
      <c r="B27" t="s">
        <v>289</v>
      </c>
      <c r="C27" t="s">
        <v>252</v>
      </c>
      <c r="D27" t="s">
        <v>253</v>
      </c>
      <c r="E27">
        <v>22703</v>
      </c>
      <c r="F27">
        <v>92.058318283927207</v>
      </c>
      <c r="G27">
        <v>1803.0000000000057</v>
      </c>
      <c r="H27">
        <v>1803.0000000000057</v>
      </c>
      <c r="I27">
        <v>1100000</v>
      </c>
      <c r="J27">
        <v>33000</v>
      </c>
      <c r="K27">
        <v>61875</v>
      </c>
      <c r="L27">
        <v>2094860625.0000067</v>
      </c>
      <c r="M27">
        <v>2094860625.0000067</v>
      </c>
      <c r="N27">
        <v>0</v>
      </c>
      <c r="O27">
        <v>0</v>
      </c>
      <c r="P27" t="e">
        <v>#DIV/0!</v>
      </c>
      <c r="Q27" t="e">
        <v>#DIV/0!</v>
      </c>
      <c r="R27" t="e">
        <v>#DIV/0!</v>
      </c>
    </row>
    <row r="28" spans="1:18" x14ac:dyDescent="0.25">
      <c r="A28" t="s">
        <v>33</v>
      </c>
      <c r="B28" t="s">
        <v>290</v>
      </c>
      <c r="C28" t="s">
        <v>252</v>
      </c>
      <c r="D28" t="s">
        <v>263</v>
      </c>
      <c r="E28" t="s">
        <v>254</v>
      </c>
      <c r="F28" t="s">
        <v>254</v>
      </c>
      <c r="G28" t="e">
        <v>#VALUE!</v>
      </c>
      <c r="H28">
        <v>0</v>
      </c>
      <c r="I28">
        <v>1200000</v>
      </c>
      <c r="J28">
        <v>35000</v>
      </c>
      <c r="K28">
        <v>65625</v>
      </c>
      <c r="L28" t="e">
        <v>#VALUE!</v>
      </c>
      <c r="M28">
        <v>0</v>
      </c>
      <c r="N28">
        <v>52237508.302604824</v>
      </c>
      <c r="O28">
        <v>783562624.53907239</v>
      </c>
      <c r="P28" t="e">
        <v>#VALUE!</v>
      </c>
      <c r="Q28" t="e">
        <v>#VALUE!</v>
      </c>
      <c r="R28" t="e">
        <v>#VALUE!</v>
      </c>
    </row>
    <row r="29" spans="1:18" x14ac:dyDescent="0.25">
      <c r="A29" t="s">
        <v>34</v>
      </c>
      <c r="B29" t="s">
        <v>291</v>
      </c>
      <c r="C29" t="s">
        <v>252</v>
      </c>
      <c r="D29" t="s">
        <v>266</v>
      </c>
      <c r="E29">
        <v>1580964</v>
      </c>
      <c r="F29">
        <v>13.456</v>
      </c>
      <c r="G29">
        <v>1368229.48416</v>
      </c>
      <c r="H29">
        <v>1368229.48416</v>
      </c>
      <c r="I29">
        <v>1100000</v>
      </c>
      <c r="J29">
        <v>35000</v>
      </c>
      <c r="K29">
        <v>65625</v>
      </c>
      <c r="L29">
        <v>1594842492474</v>
      </c>
      <c r="M29">
        <v>1594842492474</v>
      </c>
      <c r="N29">
        <v>0</v>
      </c>
      <c r="O29">
        <v>0</v>
      </c>
      <c r="P29" t="e">
        <v>#DIV/0!</v>
      </c>
      <c r="Q29" t="e">
        <v>#DIV/0!</v>
      </c>
      <c r="R29" t="e">
        <v>#DIV/0!</v>
      </c>
    </row>
    <row r="30" spans="1:18" x14ac:dyDescent="0.25">
      <c r="A30" t="s">
        <v>35</v>
      </c>
      <c r="B30" t="s">
        <v>292</v>
      </c>
      <c r="C30" t="s">
        <v>261</v>
      </c>
      <c r="D30" t="s">
        <v>259</v>
      </c>
      <c r="E30">
        <v>3028.11</v>
      </c>
      <c r="F30">
        <v>80.397013318538598</v>
      </c>
      <c r="G30">
        <v>593.60000000000082</v>
      </c>
      <c r="H30">
        <v>593.60000000000082</v>
      </c>
      <c r="I30">
        <v>1100000</v>
      </c>
      <c r="J30">
        <v>33000</v>
      </c>
      <c r="K30">
        <v>61875</v>
      </c>
      <c r="L30">
        <v>689689000.00000095</v>
      </c>
      <c r="M30">
        <v>689689000.00000095</v>
      </c>
      <c r="N30">
        <v>410674334.11557639</v>
      </c>
      <c r="O30">
        <v>6160115011.7336454</v>
      </c>
      <c r="P30">
        <v>0.11196040961675183</v>
      </c>
      <c r="Q30">
        <v>3.7320136538917276E-2</v>
      </c>
      <c r="R30">
        <v>0.33588122885025551</v>
      </c>
    </row>
    <row r="31" spans="1:18" x14ac:dyDescent="0.25">
      <c r="A31" t="s">
        <v>36</v>
      </c>
      <c r="B31" t="s">
        <v>293</v>
      </c>
      <c r="C31" t="s">
        <v>252</v>
      </c>
      <c r="D31" t="s">
        <v>253</v>
      </c>
      <c r="E31">
        <v>19456</v>
      </c>
      <c r="F31">
        <v>98.571134868421098</v>
      </c>
      <c r="G31">
        <v>277.9999999999917</v>
      </c>
      <c r="H31">
        <v>277.9999999999917</v>
      </c>
      <c r="I31">
        <v>1100000</v>
      </c>
      <c r="J31">
        <v>33000</v>
      </c>
      <c r="K31">
        <v>61875</v>
      </c>
      <c r="L31">
        <v>323001249.99999034</v>
      </c>
      <c r="M31">
        <v>323001249.99999034</v>
      </c>
      <c r="N31">
        <v>0</v>
      </c>
      <c r="O31">
        <v>0</v>
      </c>
      <c r="P31" t="e">
        <v>#DIV/0!</v>
      </c>
      <c r="Q31" t="e">
        <v>#DIV/0!</v>
      </c>
      <c r="R31" t="e">
        <v>#DIV/0!</v>
      </c>
    </row>
    <row r="32" spans="1:18" x14ac:dyDescent="0.25">
      <c r="A32" t="s">
        <v>37</v>
      </c>
      <c r="B32" t="s">
        <v>294</v>
      </c>
      <c r="C32" t="s">
        <v>248</v>
      </c>
      <c r="D32" t="s">
        <v>263</v>
      </c>
      <c r="E32">
        <v>15271.6</v>
      </c>
      <c r="F32" t="s">
        <v>254</v>
      </c>
      <c r="G32" t="e">
        <v>#VALUE!</v>
      </c>
      <c r="H32">
        <v>0</v>
      </c>
      <c r="I32">
        <v>1200000</v>
      </c>
      <c r="J32">
        <v>35000</v>
      </c>
      <c r="K32">
        <v>65625</v>
      </c>
      <c r="L32" t="e">
        <v>#VALUE!</v>
      </c>
      <c r="M32">
        <v>0</v>
      </c>
      <c r="N32">
        <v>71832449.388079464</v>
      </c>
      <c r="O32">
        <v>1077486740.821192</v>
      </c>
      <c r="P32" t="e">
        <v>#VALUE!</v>
      </c>
      <c r="Q32" t="e">
        <v>#VALUE!</v>
      </c>
      <c r="R32" t="e">
        <v>#VALUE!</v>
      </c>
    </row>
    <row r="33" spans="1:18" x14ac:dyDescent="0.25">
      <c r="A33" t="s">
        <v>38</v>
      </c>
      <c r="B33" t="s">
        <v>295</v>
      </c>
      <c r="C33" t="s">
        <v>248</v>
      </c>
      <c r="D33" t="s">
        <v>263</v>
      </c>
      <c r="E33" t="s">
        <v>254</v>
      </c>
      <c r="F33" t="s">
        <v>254</v>
      </c>
      <c r="G33" t="e">
        <v>#VALUE!</v>
      </c>
      <c r="H33">
        <v>0</v>
      </c>
      <c r="I33">
        <v>1200000</v>
      </c>
      <c r="J33">
        <v>35000</v>
      </c>
      <c r="K33">
        <v>65625</v>
      </c>
      <c r="L33" t="e">
        <v>#VALUE!</v>
      </c>
      <c r="M33">
        <v>0</v>
      </c>
      <c r="N33">
        <v>0</v>
      </c>
      <c r="O33">
        <v>0</v>
      </c>
      <c r="P33" t="e">
        <v>#VALUE!</v>
      </c>
      <c r="Q33" t="e">
        <v>#VALUE!</v>
      </c>
      <c r="R33" t="e">
        <v>#VALUE!</v>
      </c>
    </row>
    <row r="34" spans="1:18" x14ac:dyDescent="0.25">
      <c r="A34" t="s">
        <v>39</v>
      </c>
      <c r="B34" t="s">
        <v>296</v>
      </c>
      <c r="C34" t="s">
        <v>270</v>
      </c>
      <c r="D34" t="s">
        <v>263</v>
      </c>
      <c r="E34" t="s">
        <v>254</v>
      </c>
      <c r="F34" t="s">
        <v>254</v>
      </c>
      <c r="G34" t="e">
        <v>#VALUE!</v>
      </c>
      <c r="H34">
        <v>0</v>
      </c>
      <c r="I34">
        <v>1200000</v>
      </c>
      <c r="J34">
        <v>35000</v>
      </c>
      <c r="K34">
        <v>65625</v>
      </c>
      <c r="L34" t="e">
        <v>#VALUE!</v>
      </c>
      <c r="M34">
        <v>0</v>
      </c>
      <c r="N34">
        <v>36115540.725362055</v>
      </c>
      <c r="O34">
        <v>541733110.88043082</v>
      </c>
      <c r="P34" t="e">
        <v>#VALUE!</v>
      </c>
      <c r="Q34" t="e">
        <v>#VALUE!</v>
      </c>
      <c r="R34" t="e">
        <v>#VALUE!</v>
      </c>
    </row>
    <row r="35" spans="1:18" x14ac:dyDescent="0.25">
      <c r="A35" t="s">
        <v>40</v>
      </c>
      <c r="B35" t="s">
        <v>297</v>
      </c>
      <c r="C35" t="s">
        <v>248</v>
      </c>
      <c r="D35" t="s">
        <v>259</v>
      </c>
      <c r="E35" t="s">
        <v>254</v>
      </c>
      <c r="F35" t="s">
        <v>254</v>
      </c>
      <c r="G35" t="e">
        <v>#VALUE!</v>
      </c>
      <c r="H35">
        <v>0</v>
      </c>
      <c r="I35">
        <v>1100000</v>
      </c>
      <c r="J35">
        <v>33000</v>
      </c>
      <c r="K35">
        <v>61875</v>
      </c>
      <c r="L35" t="e">
        <v>#VALUE!</v>
      </c>
      <c r="M35">
        <v>0</v>
      </c>
      <c r="N35">
        <v>0</v>
      </c>
      <c r="O35">
        <v>0</v>
      </c>
      <c r="P35" t="e">
        <v>#VALUE!</v>
      </c>
      <c r="Q35" t="e">
        <v>#VALUE!</v>
      </c>
      <c r="R35" t="e">
        <v>#VALUE!</v>
      </c>
    </row>
    <row r="36" spans="1:18" x14ac:dyDescent="0.25">
      <c r="A36" t="s">
        <v>41</v>
      </c>
      <c r="B36" t="s">
        <v>299</v>
      </c>
      <c r="C36" t="s">
        <v>270</v>
      </c>
      <c r="D36" t="s">
        <v>263</v>
      </c>
      <c r="E36">
        <v>49751</v>
      </c>
      <c r="F36">
        <v>10.072159353580799</v>
      </c>
      <c r="G36">
        <v>44740.000000000015</v>
      </c>
      <c r="H36">
        <v>44740.000000000015</v>
      </c>
      <c r="I36">
        <v>1200000</v>
      </c>
      <c r="J36">
        <v>35000</v>
      </c>
      <c r="K36">
        <v>65625</v>
      </c>
      <c r="L36">
        <v>56624062500.000015</v>
      </c>
      <c r="M36">
        <v>56624062500.000015</v>
      </c>
      <c r="N36">
        <v>909465593.75995266</v>
      </c>
      <c r="O36">
        <v>13641983906.39929</v>
      </c>
      <c r="P36">
        <v>4.1507205175222612</v>
      </c>
      <c r="Q36">
        <v>1.3835735058407537</v>
      </c>
      <c r="R36">
        <v>12.452161552566784</v>
      </c>
    </row>
    <row r="37" spans="1:18" x14ac:dyDescent="0.25">
      <c r="A37" t="s">
        <v>42</v>
      </c>
      <c r="B37" t="s">
        <v>300</v>
      </c>
      <c r="C37" t="s">
        <v>274</v>
      </c>
      <c r="D37" t="s">
        <v>286</v>
      </c>
      <c r="E37" t="s">
        <v>254</v>
      </c>
      <c r="F37" t="s">
        <v>254</v>
      </c>
      <c r="G37" t="e">
        <v>#VALUE!</v>
      </c>
      <c r="H37">
        <v>0</v>
      </c>
      <c r="I37" t="s">
        <v>254</v>
      </c>
      <c r="J37" t="s">
        <v>254</v>
      </c>
      <c r="K37" t="e">
        <v>#VALUE!</v>
      </c>
      <c r="L37" t="e">
        <v>#VALUE!</v>
      </c>
      <c r="M37">
        <v>0</v>
      </c>
      <c r="N37">
        <v>0</v>
      </c>
      <c r="O37">
        <v>0</v>
      </c>
      <c r="P37" t="e">
        <v>#VALUE!</v>
      </c>
      <c r="Q37" t="e">
        <v>#VALUE!</v>
      </c>
      <c r="R37" t="e">
        <v>#VALUE!</v>
      </c>
    </row>
    <row r="38" spans="1:18" x14ac:dyDescent="0.25">
      <c r="A38" t="s">
        <v>43</v>
      </c>
      <c r="B38" t="s">
        <v>301</v>
      </c>
      <c r="C38" t="s">
        <v>261</v>
      </c>
      <c r="D38" t="s">
        <v>266</v>
      </c>
      <c r="E38" t="s">
        <v>254</v>
      </c>
      <c r="F38" t="s">
        <v>254</v>
      </c>
      <c r="G38" t="e">
        <v>#VALUE!</v>
      </c>
      <c r="H38">
        <v>0</v>
      </c>
      <c r="I38">
        <v>1100000</v>
      </c>
      <c r="J38">
        <v>35000</v>
      </c>
      <c r="K38">
        <v>65625</v>
      </c>
      <c r="L38" t="e">
        <v>#VALUE!</v>
      </c>
      <c r="M38">
        <v>0</v>
      </c>
      <c r="N38" t="e">
        <v>#N/A</v>
      </c>
      <c r="O38" t="e">
        <v>#N/A</v>
      </c>
      <c r="P38" t="e">
        <v>#VALUE!</v>
      </c>
      <c r="Q38" t="e">
        <v>#VALUE!</v>
      </c>
      <c r="R38" t="e">
        <v>#VALUE!</v>
      </c>
    </row>
    <row r="39" spans="1:18" x14ac:dyDescent="0.25">
      <c r="A39" t="s">
        <v>44</v>
      </c>
      <c r="B39" t="s">
        <v>302</v>
      </c>
      <c r="C39" t="s">
        <v>248</v>
      </c>
      <c r="D39" t="s">
        <v>263</v>
      </c>
      <c r="E39">
        <v>20278</v>
      </c>
      <c r="F39">
        <v>6.8349935891113498</v>
      </c>
      <c r="G39">
        <v>18892</v>
      </c>
      <c r="H39">
        <v>18892</v>
      </c>
      <c r="I39">
        <v>1200000</v>
      </c>
      <c r="J39">
        <v>35000</v>
      </c>
      <c r="K39">
        <v>65625</v>
      </c>
      <c r="L39">
        <v>23910187500</v>
      </c>
      <c r="M39">
        <v>23910187500</v>
      </c>
      <c r="N39">
        <v>0</v>
      </c>
      <c r="O39">
        <v>0</v>
      </c>
      <c r="P39" t="e">
        <v>#DIV/0!</v>
      </c>
      <c r="Q39" t="e">
        <v>#DIV/0!</v>
      </c>
      <c r="R39" t="e">
        <v>#DIV/0!</v>
      </c>
    </row>
    <row r="40" spans="1:18" x14ac:dyDescent="0.25">
      <c r="A40" t="s">
        <v>45</v>
      </c>
      <c r="B40" t="s">
        <v>303</v>
      </c>
      <c r="C40" t="s">
        <v>248</v>
      </c>
      <c r="D40" t="s">
        <v>263</v>
      </c>
      <c r="E40" t="s">
        <v>254</v>
      </c>
      <c r="F40" t="s">
        <v>254</v>
      </c>
      <c r="G40" t="e">
        <v>#VALUE!</v>
      </c>
      <c r="H40">
        <v>0</v>
      </c>
      <c r="I40">
        <v>1200000</v>
      </c>
      <c r="J40">
        <v>35000</v>
      </c>
      <c r="K40">
        <v>65625</v>
      </c>
      <c r="L40" t="e">
        <v>#VALUE!</v>
      </c>
      <c r="M40">
        <v>0</v>
      </c>
      <c r="N40">
        <v>0</v>
      </c>
      <c r="O40">
        <v>0</v>
      </c>
      <c r="P40" t="e">
        <v>#VALUE!</v>
      </c>
      <c r="Q40" t="e">
        <v>#VALUE!</v>
      </c>
      <c r="R40" t="e">
        <v>#VALUE!</v>
      </c>
    </row>
    <row r="41" spans="1:18" x14ac:dyDescent="0.25">
      <c r="A41" t="s">
        <v>46</v>
      </c>
      <c r="B41" t="s">
        <v>304</v>
      </c>
      <c r="C41" t="s">
        <v>261</v>
      </c>
      <c r="D41" t="s">
        <v>253</v>
      </c>
      <c r="E41" t="s">
        <v>254</v>
      </c>
      <c r="F41" t="s">
        <v>254</v>
      </c>
      <c r="G41" t="e">
        <v>#VALUE!</v>
      </c>
      <c r="H41">
        <v>0</v>
      </c>
      <c r="I41" t="s">
        <v>254</v>
      </c>
      <c r="J41" t="s">
        <v>254</v>
      </c>
      <c r="K41" t="e">
        <v>#VALUE!</v>
      </c>
      <c r="L41" t="e">
        <v>#VALUE!</v>
      </c>
      <c r="M41">
        <v>0</v>
      </c>
      <c r="N41" t="e">
        <v>#N/A</v>
      </c>
      <c r="O41" t="e">
        <v>#N/A</v>
      </c>
      <c r="P41" t="e">
        <v>#VALUE!</v>
      </c>
      <c r="Q41" t="e">
        <v>#VALUE!</v>
      </c>
      <c r="R41" t="e">
        <v>#VALUE!</v>
      </c>
    </row>
    <row r="42" spans="1:18" x14ac:dyDescent="0.25">
      <c r="A42" t="s">
        <v>47</v>
      </c>
      <c r="B42" t="s">
        <v>305</v>
      </c>
      <c r="C42" t="s">
        <v>274</v>
      </c>
      <c r="D42" t="s">
        <v>266</v>
      </c>
      <c r="E42">
        <v>77763.740000000005</v>
      </c>
      <c r="F42">
        <v>23.3</v>
      </c>
      <c r="G42">
        <v>59644.788580000008</v>
      </c>
      <c r="H42">
        <v>59644.788580000008</v>
      </c>
      <c r="I42">
        <v>1100000</v>
      </c>
      <c r="J42">
        <v>35000</v>
      </c>
      <c r="K42">
        <v>65625</v>
      </c>
      <c r="L42">
        <v>69523456688.562515</v>
      </c>
      <c r="M42">
        <v>69523456688.562515</v>
      </c>
      <c r="N42">
        <v>0</v>
      </c>
      <c r="O42">
        <v>0</v>
      </c>
      <c r="P42" t="e">
        <v>#DIV/0!</v>
      </c>
      <c r="Q42" t="e">
        <v>#DIV/0!</v>
      </c>
      <c r="R42" t="e">
        <v>#DIV/0!</v>
      </c>
    </row>
    <row r="43" spans="1:18" x14ac:dyDescent="0.25">
      <c r="A43" t="s">
        <v>48</v>
      </c>
      <c r="B43" t="s">
        <v>306</v>
      </c>
      <c r="C43" t="s">
        <v>252</v>
      </c>
      <c r="D43" t="s">
        <v>259</v>
      </c>
      <c r="E43">
        <v>4008229</v>
      </c>
      <c r="F43">
        <v>60.930026702566103</v>
      </c>
      <c r="G43">
        <v>1566014.0000000019</v>
      </c>
      <c r="H43">
        <v>1566014.0000000019</v>
      </c>
      <c r="I43">
        <v>1200000</v>
      </c>
      <c r="J43">
        <v>35000</v>
      </c>
      <c r="K43">
        <v>65625</v>
      </c>
      <c r="L43">
        <v>1981986468750.0024</v>
      </c>
      <c r="M43">
        <v>1981986468750.0024</v>
      </c>
      <c r="N43">
        <v>8895753405.4694767</v>
      </c>
      <c r="O43">
        <v>133436301082.04214</v>
      </c>
      <c r="P43">
        <v>14.853427835438838</v>
      </c>
      <c r="Q43">
        <v>4.951142611812946</v>
      </c>
      <c r="R43">
        <v>44.560283506316523</v>
      </c>
    </row>
    <row r="44" spans="1:18" x14ac:dyDescent="0.25">
      <c r="A44" t="s">
        <v>49</v>
      </c>
      <c r="B44" t="s">
        <v>308</v>
      </c>
      <c r="C44" t="s">
        <v>252</v>
      </c>
      <c r="D44" t="s">
        <v>266</v>
      </c>
      <c r="E44">
        <v>203627</v>
      </c>
      <c r="F44" t="s">
        <v>254</v>
      </c>
      <c r="G44" t="e">
        <v>#VALUE!</v>
      </c>
      <c r="H44">
        <v>0</v>
      </c>
      <c r="I44">
        <v>1100000</v>
      </c>
      <c r="J44">
        <v>35000</v>
      </c>
      <c r="K44">
        <v>65625</v>
      </c>
      <c r="L44" t="e">
        <v>#VALUE!</v>
      </c>
      <c r="M44">
        <v>0</v>
      </c>
      <c r="N44">
        <v>0</v>
      </c>
      <c r="O44">
        <v>0</v>
      </c>
      <c r="P44" t="e">
        <v>#VALUE!</v>
      </c>
      <c r="Q44" t="e">
        <v>#VALUE!</v>
      </c>
      <c r="R44" t="e">
        <v>#VALUE!</v>
      </c>
    </row>
    <row r="45" spans="1:18" x14ac:dyDescent="0.25">
      <c r="A45" t="s">
        <v>50</v>
      </c>
      <c r="B45" t="s">
        <v>309</v>
      </c>
      <c r="C45" t="s">
        <v>248</v>
      </c>
      <c r="D45" t="s">
        <v>263</v>
      </c>
      <c r="E45" t="s">
        <v>254</v>
      </c>
      <c r="F45" t="s">
        <v>254</v>
      </c>
      <c r="G45" t="e">
        <v>#VALUE!</v>
      </c>
      <c r="H45">
        <v>0</v>
      </c>
      <c r="I45">
        <v>1200000</v>
      </c>
      <c r="J45">
        <v>35000</v>
      </c>
      <c r="K45">
        <v>65625</v>
      </c>
      <c r="L45" t="e">
        <v>#VALUE!</v>
      </c>
      <c r="M45">
        <v>0</v>
      </c>
      <c r="N45">
        <v>0</v>
      </c>
      <c r="O45">
        <v>0</v>
      </c>
      <c r="P45" t="e">
        <v>#VALUE!</v>
      </c>
      <c r="Q45" t="e">
        <v>#VALUE!</v>
      </c>
      <c r="R45" t="e">
        <v>#VALUE!</v>
      </c>
    </row>
    <row r="46" spans="1:18" x14ac:dyDescent="0.25">
      <c r="A46" t="s">
        <v>51</v>
      </c>
      <c r="B46" t="s">
        <v>310</v>
      </c>
      <c r="C46" t="s">
        <v>248</v>
      </c>
      <c r="D46" t="s">
        <v>263</v>
      </c>
      <c r="E46" t="s">
        <v>254</v>
      </c>
      <c r="F46" t="s">
        <v>254</v>
      </c>
      <c r="G46" t="e">
        <v>#VALUE!</v>
      </c>
      <c r="H46">
        <v>0</v>
      </c>
      <c r="I46">
        <v>1200000</v>
      </c>
      <c r="J46">
        <v>35000</v>
      </c>
      <c r="K46">
        <v>65625</v>
      </c>
      <c r="L46" t="e">
        <v>#VALUE!</v>
      </c>
      <c r="M46">
        <v>0</v>
      </c>
      <c r="N46">
        <v>338522479.49899572</v>
      </c>
      <c r="O46">
        <v>5077837192.4849358</v>
      </c>
      <c r="P46" t="e">
        <v>#VALUE!</v>
      </c>
      <c r="Q46" t="e">
        <v>#VALUE!</v>
      </c>
      <c r="R46" t="e">
        <v>#VALUE!</v>
      </c>
    </row>
    <row r="47" spans="1:18" x14ac:dyDescent="0.25">
      <c r="A47" t="s">
        <v>52</v>
      </c>
      <c r="B47" t="s">
        <v>311</v>
      </c>
      <c r="C47" t="s">
        <v>270</v>
      </c>
      <c r="D47" t="s">
        <v>263</v>
      </c>
      <c r="E47" t="s">
        <v>254</v>
      </c>
      <c r="F47" t="s">
        <v>254</v>
      </c>
      <c r="G47" t="e">
        <v>#VALUE!</v>
      </c>
      <c r="H47">
        <v>0</v>
      </c>
      <c r="I47">
        <v>1200000</v>
      </c>
      <c r="J47">
        <v>35000</v>
      </c>
      <c r="K47">
        <v>65625</v>
      </c>
      <c r="L47" t="e">
        <v>#VALUE!</v>
      </c>
      <c r="M47">
        <v>0</v>
      </c>
      <c r="N47">
        <v>458701018.57619071</v>
      </c>
      <c r="O47">
        <v>6880515278.6428604</v>
      </c>
      <c r="P47" t="e">
        <v>#VALUE!</v>
      </c>
      <c r="Q47" t="e">
        <v>#VALUE!</v>
      </c>
      <c r="R47" t="e">
        <v>#VALUE!</v>
      </c>
    </row>
    <row r="48" spans="1:18" x14ac:dyDescent="0.25">
      <c r="A48" t="s">
        <v>53</v>
      </c>
      <c r="B48" t="s">
        <v>312</v>
      </c>
      <c r="C48" t="s">
        <v>252</v>
      </c>
      <c r="D48" t="s">
        <v>266</v>
      </c>
      <c r="E48">
        <v>39937</v>
      </c>
      <c r="F48">
        <v>25.284823597165499</v>
      </c>
      <c r="G48">
        <v>29839.000000000011</v>
      </c>
      <c r="H48">
        <v>29839.000000000011</v>
      </c>
      <c r="I48">
        <v>1100000</v>
      </c>
      <c r="J48">
        <v>35000</v>
      </c>
      <c r="K48">
        <v>65625</v>
      </c>
      <c r="L48">
        <v>34781084375.000015</v>
      </c>
      <c r="M48">
        <v>34781084375.000015</v>
      </c>
      <c r="N48">
        <v>0</v>
      </c>
      <c r="O48">
        <v>0</v>
      </c>
      <c r="P48" t="e">
        <v>#DIV/0!</v>
      </c>
      <c r="Q48" t="e">
        <v>#DIV/0!</v>
      </c>
      <c r="R48" t="e">
        <v>#DIV/0!</v>
      </c>
    </row>
    <row r="49" spans="1:18" x14ac:dyDescent="0.25">
      <c r="A49" t="s">
        <v>54</v>
      </c>
      <c r="B49" t="s">
        <v>313</v>
      </c>
      <c r="C49" t="s">
        <v>270</v>
      </c>
      <c r="D49" t="s">
        <v>263</v>
      </c>
      <c r="E49" t="s">
        <v>254</v>
      </c>
      <c r="F49" t="s">
        <v>254</v>
      </c>
      <c r="G49" t="e">
        <v>#VALUE!</v>
      </c>
      <c r="H49">
        <v>0</v>
      </c>
      <c r="I49">
        <v>1200000</v>
      </c>
      <c r="J49">
        <v>35000</v>
      </c>
      <c r="K49">
        <v>65625</v>
      </c>
      <c r="L49" t="e">
        <v>#VALUE!</v>
      </c>
      <c r="M49">
        <v>0</v>
      </c>
      <c r="N49">
        <v>676858507.45853388</v>
      </c>
      <c r="O49">
        <v>10152877611.878008</v>
      </c>
      <c r="P49" t="e">
        <v>#VALUE!</v>
      </c>
      <c r="Q49" t="e">
        <v>#VALUE!</v>
      </c>
      <c r="R49" t="e">
        <v>#VALUE!</v>
      </c>
    </row>
    <row r="50" spans="1:18" x14ac:dyDescent="0.25">
      <c r="A50" t="s">
        <v>55</v>
      </c>
      <c r="B50" t="s">
        <v>314</v>
      </c>
      <c r="C50" t="s">
        <v>261</v>
      </c>
      <c r="D50" t="s">
        <v>253</v>
      </c>
      <c r="E50">
        <v>29333</v>
      </c>
      <c r="F50">
        <v>90.720349094876099</v>
      </c>
      <c r="G50">
        <v>2721.9999999999945</v>
      </c>
      <c r="H50">
        <v>2721.9999999999945</v>
      </c>
      <c r="I50">
        <v>1100000</v>
      </c>
      <c r="J50">
        <v>33000</v>
      </c>
      <c r="K50">
        <v>61875</v>
      </c>
      <c r="L50">
        <v>3162623749.9999938</v>
      </c>
      <c r="M50">
        <v>3162623749.9999938</v>
      </c>
      <c r="N50">
        <v>0</v>
      </c>
      <c r="O50">
        <v>0</v>
      </c>
      <c r="P50" t="e">
        <v>#DIV/0!</v>
      </c>
      <c r="Q50" t="e">
        <v>#DIV/0!</v>
      </c>
      <c r="R50" t="e">
        <v>#DIV/0!</v>
      </c>
    </row>
    <row r="51" spans="1:18" x14ac:dyDescent="0.25">
      <c r="A51" t="s">
        <v>56</v>
      </c>
      <c r="B51" t="s">
        <v>315</v>
      </c>
      <c r="C51" t="s">
        <v>252</v>
      </c>
      <c r="D51" t="s">
        <v>266</v>
      </c>
      <c r="E51" t="s">
        <v>254</v>
      </c>
      <c r="F51" t="s">
        <v>254</v>
      </c>
      <c r="G51" t="e">
        <v>#VALUE!</v>
      </c>
      <c r="H51">
        <v>0</v>
      </c>
      <c r="I51">
        <v>1100000</v>
      </c>
      <c r="J51">
        <v>35000</v>
      </c>
      <c r="K51">
        <v>65625</v>
      </c>
      <c r="L51" t="e">
        <v>#VALUE!</v>
      </c>
      <c r="M51">
        <v>0</v>
      </c>
      <c r="N51" t="e">
        <v>#N/A</v>
      </c>
      <c r="O51" t="e">
        <v>#N/A</v>
      </c>
      <c r="P51" t="e">
        <v>#VALUE!</v>
      </c>
      <c r="Q51" t="e">
        <v>#VALUE!</v>
      </c>
      <c r="R51" t="e">
        <v>#VALUE!</v>
      </c>
    </row>
    <row r="52" spans="1:18" x14ac:dyDescent="0.25">
      <c r="A52" t="s">
        <v>57</v>
      </c>
      <c r="B52" t="s">
        <v>316</v>
      </c>
      <c r="C52" t="s">
        <v>261</v>
      </c>
      <c r="D52" t="s">
        <v>266</v>
      </c>
      <c r="E52" t="s">
        <v>254</v>
      </c>
      <c r="F52" t="s">
        <v>254</v>
      </c>
      <c r="G52" t="e">
        <v>#VALUE!</v>
      </c>
      <c r="H52">
        <v>0</v>
      </c>
      <c r="I52">
        <v>1100000</v>
      </c>
      <c r="J52">
        <v>35000</v>
      </c>
      <c r="K52">
        <v>65625</v>
      </c>
      <c r="L52" t="e">
        <v>#VALUE!</v>
      </c>
      <c r="M52">
        <v>0</v>
      </c>
      <c r="N52" t="e">
        <v>#N/A</v>
      </c>
      <c r="O52" t="e">
        <v>#N/A</v>
      </c>
      <c r="P52" t="e">
        <v>#VALUE!</v>
      </c>
      <c r="Q52" t="e">
        <v>#VALUE!</v>
      </c>
      <c r="R52" t="e">
        <v>#VALUE!</v>
      </c>
    </row>
    <row r="53" spans="1:18" x14ac:dyDescent="0.25">
      <c r="A53" t="s">
        <v>58</v>
      </c>
      <c r="B53" t="s">
        <v>317</v>
      </c>
      <c r="C53" t="s">
        <v>261</v>
      </c>
      <c r="D53" t="s">
        <v>253</v>
      </c>
      <c r="E53">
        <v>12483</v>
      </c>
      <c r="F53">
        <v>65.424977970039293</v>
      </c>
      <c r="G53">
        <v>4315.9999999999955</v>
      </c>
      <c r="H53">
        <v>4315.9999999999955</v>
      </c>
      <c r="I53">
        <v>1100000</v>
      </c>
      <c r="J53">
        <v>33000</v>
      </c>
      <c r="K53">
        <v>61875</v>
      </c>
      <c r="L53">
        <v>5014652499.9999943</v>
      </c>
      <c r="M53">
        <v>5014652499.9999943</v>
      </c>
      <c r="N53">
        <v>0</v>
      </c>
      <c r="O53">
        <v>0</v>
      </c>
      <c r="P53" t="e">
        <v>#DIV/0!</v>
      </c>
      <c r="Q53" t="e">
        <v>#DIV/0!</v>
      </c>
      <c r="R53" t="e">
        <v>#DIV/0!</v>
      </c>
    </row>
    <row r="54" spans="1:18" x14ac:dyDescent="0.25">
      <c r="A54" t="s">
        <v>59</v>
      </c>
      <c r="B54" t="s">
        <v>318</v>
      </c>
      <c r="C54" t="s">
        <v>274</v>
      </c>
      <c r="D54" t="s">
        <v>253</v>
      </c>
      <c r="E54">
        <v>130671</v>
      </c>
      <c r="F54" t="s">
        <v>254</v>
      </c>
      <c r="G54" t="e">
        <v>#VALUE!</v>
      </c>
      <c r="H54">
        <v>0</v>
      </c>
      <c r="I54" t="s">
        <v>254</v>
      </c>
      <c r="J54" t="s">
        <v>254</v>
      </c>
      <c r="K54" t="e">
        <v>#VALUE!</v>
      </c>
      <c r="L54" t="e">
        <v>#VALUE!</v>
      </c>
      <c r="M54">
        <v>0</v>
      </c>
      <c r="N54">
        <v>0</v>
      </c>
      <c r="O54">
        <v>0</v>
      </c>
      <c r="P54" t="e">
        <v>#VALUE!</v>
      </c>
      <c r="Q54" t="e">
        <v>#VALUE!</v>
      </c>
      <c r="R54" t="e">
        <v>#VALUE!</v>
      </c>
    </row>
    <row r="55" spans="1:18" x14ac:dyDescent="0.25">
      <c r="A55" t="s">
        <v>60</v>
      </c>
      <c r="B55" t="s">
        <v>319</v>
      </c>
      <c r="C55" t="s">
        <v>274</v>
      </c>
      <c r="D55" t="s">
        <v>253</v>
      </c>
      <c r="E55">
        <v>74054</v>
      </c>
      <c r="F55">
        <v>100</v>
      </c>
      <c r="G55">
        <v>0</v>
      </c>
      <c r="H55">
        <v>0</v>
      </c>
      <c r="I55" t="s">
        <v>254</v>
      </c>
      <c r="J55" t="s">
        <v>254</v>
      </c>
      <c r="K55" t="e">
        <v>#VALUE!</v>
      </c>
      <c r="L55" t="e">
        <v>#VALUE!</v>
      </c>
      <c r="M55">
        <v>0</v>
      </c>
      <c r="N55">
        <v>0</v>
      </c>
      <c r="O55">
        <v>0</v>
      </c>
      <c r="P55" t="e">
        <v>#VALUE!</v>
      </c>
      <c r="Q55" t="e">
        <v>#VALUE!</v>
      </c>
      <c r="R55" t="e">
        <v>#VALUE!</v>
      </c>
    </row>
    <row r="56" spans="1:18" x14ac:dyDescent="0.25">
      <c r="A56" t="s">
        <v>61</v>
      </c>
      <c r="B56" t="s">
        <v>320</v>
      </c>
      <c r="C56" t="s">
        <v>270</v>
      </c>
      <c r="D56" t="s">
        <v>256</v>
      </c>
      <c r="E56" t="s">
        <v>254</v>
      </c>
      <c r="F56" t="s">
        <v>254</v>
      </c>
      <c r="G56" t="e">
        <v>#VALUE!</v>
      </c>
      <c r="H56">
        <v>0</v>
      </c>
      <c r="I56">
        <v>1000000</v>
      </c>
      <c r="J56">
        <v>30000</v>
      </c>
      <c r="K56">
        <v>56250</v>
      </c>
      <c r="L56" t="e">
        <v>#VALUE!</v>
      </c>
      <c r="M56">
        <v>0</v>
      </c>
      <c r="N56">
        <v>5078752.6516281143</v>
      </c>
      <c r="O56">
        <v>76181289.774421722</v>
      </c>
      <c r="P56" t="e">
        <v>#VALUE!</v>
      </c>
      <c r="Q56" t="e">
        <v>#VALUE!</v>
      </c>
      <c r="R56" t="e">
        <v>#VALUE!</v>
      </c>
    </row>
    <row r="57" spans="1:18" x14ac:dyDescent="0.25">
      <c r="A57" t="s">
        <v>62</v>
      </c>
      <c r="B57" t="s">
        <v>321</v>
      </c>
      <c r="C57" t="s">
        <v>252</v>
      </c>
      <c r="D57" t="s">
        <v>266</v>
      </c>
      <c r="E57">
        <v>905</v>
      </c>
      <c r="F57">
        <v>81.878453038673996</v>
      </c>
      <c r="G57">
        <v>164.00000000000037</v>
      </c>
      <c r="H57">
        <v>164.00000000000037</v>
      </c>
      <c r="I57">
        <v>1100000</v>
      </c>
      <c r="J57">
        <v>35000</v>
      </c>
      <c r="K57">
        <v>65625</v>
      </c>
      <c r="L57">
        <v>191162500.00000042</v>
      </c>
      <c r="M57">
        <v>191162500.00000042</v>
      </c>
      <c r="N57">
        <v>0</v>
      </c>
      <c r="O57">
        <v>0</v>
      </c>
      <c r="P57" t="e">
        <v>#DIV/0!</v>
      </c>
      <c r="Q57" t="e">
        <v>#DIV/0!</v>
      </c>
      <c r="R57" t="e">
        <v>#DIV/0!</v>
      </c>
    </row>
    <row r="58" spans="1:18" x14ac:dyDescent="0.25">
      <c r="A58" t="s">
        <v>63</v>
      </c>
      <c r="B58" t="s">
        <v>322</v>
      </c>
      <c r="C58" t="s">
        <v>252</v>
      </c>
      <c r="D58" t="s">
        <v>266</v>
      </c>
      <c r="E58" t="s">
        <v>254</v>
      </c>
      <c r="F58" t="s">
        <v>254</v>
      </c>
      <c r="G58" t="e">
        <v>#VALUE!</v>
      </c>
      <c r="H58">
        <v>0</v>
      </c>
      <c r="I58">
        <v>1100000</v>
      </c>
      <c r="J58">
        <v>35000</v>
      </c>
      <c r="K58">
        <v>65625</v>
      </c>
      <c r="L58" t="e">
        <v>#VALUE!</v>
      </c>
      <c r="M58">
        <v>0</v>
      </c>
      <c r="N58">
        <v>0</v>
      </c>
      <c r="O58">
        <v>0</v>
      </c>
      <c r="P58" t="e">
        <v>#VALUE!</v>
      </c>
      <c r="Q58" t="e">
        <v>#VALUE!</v>
      </c>
      <c r="R58" t="e">
        <v>#VALUE!</v>
      </c>
    </row>
    <row r="59" spans="1:18" x14ac:dyDescent="0.25">
      <c r="A59" t="s">
        <v>64</v>
      </c>
      <c r="B59" t="s">
        <v>323</v>
      </c>
      <c r="C59" t="s">
        <v>252</v>
      </c>
      <c r="D59" t="s">
        <v>266</v>
      </c>
      <c r="E59" t="s">
        <v>254</v>
      </c>
      <c r="F59" t="s">
        <v>254</v>
      </c>
      <c r="G59" t="e">
        <v>#VALUE!</v>
      </c>
      <c r="H59">
        <v>0</v>
      </c>
      <c r="I59">
        <v>1100000</v>
      </c>
      <c r="J59">
        <v>35000</v>
      </c>
      <c r="K59">
        <v>65625</v>
      </c>
      <c r="L59" t="e">
        <v>#VALUE!</v>
      </c>
      <c r="M59">
        <v>0</v>
      </c>
      <c r="N59">
        <v>4514143318.2999992</v>
      </c>
      <c r="O59">
        <v>67712149774.499985</v>
      </c>
      <c r="P59" t="e">
        <v>#VALUE!</v>
      </c>
      <c r="Q59" t="e">
        <v>#VALUE!</v>
      </c>
      <c r="R59" t="e">
        <v>#VALUE!</v>
      </c>
    </row>
    <row r="60" spans="1:18" x14ac:dyDescent="0.25">
      <c r="A60" t="s">
        <v>65</v>
      </c>
      <c r="B60" t="s">
        <v>324</v>
      </c>
      <c r="C60" t="s">
        <v>270</v>
      </c>
      <c r="D60" t="s">
        <v>256</v>
      </c>
      <c r="E60">
        <v>137430</v>
      </c>
      <c r="F60">
        <v>92.209852288437801</v>
      </c>
      <c r="G60">
        <v>10705.999999999933</v>
      </c>
      <c r="H60">
        <v>10705.999999999933</v>
      </c>
      <c r="I60">
        <v>1000000</v>
      </c>
      <c r="J60">
        <v>30000</v>
      </c>
      <c r="K60">
        <v>56250</v>
      </c>
      <c r="L60">
        <v>11308212499.999929</v>
      </c>
      <c r="M60">
        <v>11308212499.999929</v>
      </c>
      <c r="N60">
        <v>23289663255.304184</v>
      </c>
      <c r="O60">
        <v>349344948829.56274</v>
      </c>
      <c r="P60">
        <v>3.2369760999512671E-2</v>
      </c>
      <c r="Q60">
        <v>1.078992033317089E-2</v>
      </c>
      <c r="R60">
        <v>9.7109282998538007E-2</v>
      </c>
    </row>
    <row r="61" spans="1:18" x14ac:dyDescent="0.25">
      <c r="A61" t="s">
        <v>66</v>
      </c>
      <c r="B61" t="s">
        <v>325</v>
      </c>
      <c r="C61" t="s">
        <v>270</v>
      </c>
      <c r="D61" t="s">
        <v>266</v>
      </c>
      <c r="E61">
        <v>7259</v>
      </c>
      <c r="F61">
        <v>51.412040225926397</v>
      </c>
      <c r="G61">
        <v>3527.0000000000032</v>
      </c>
      <c r="H61">
        <v>3527.0000000000032</v>
      </c>
      <c r="I61">
        <v>1100000</v>
      </c>
      <c r="J61">
        <v>35000</v>
      </c>
      <c r="K61">
        <v>65625</v>
      </c>
      <c r="L61">
        <v>4111159375.0000038</v>
      </c>
      <c r="M61">
        <v>4111159375.0000038</v>
      </c>
      <c r="N61">
        <v>0</v>
      </c>
      <c r="O61">
        <v>0</v>
      </c>
      <c r="P61" t="e">
        <v>#DIV/0!</v>
      </c>
      <c r="Q61" t="e">
        <v>#DIV/0!</v>
      </c>
      <c r="R61" t="e">
        <v>#DIV/0!</v>
      </c>
    </row>
    <row r="62" spans="1:18" x14ac:dyDescent="0.25">
      <c r="A62" t="s">
        <v>67</v>
      </c>
      <c r="B62" t="s">
        <v>326</v>
      </c>
      <c r="C62" t="s">
        <v>261</v>
      </c>
      <c r="D62" t="s">
        <v>263</v>
      </c>
      <c r="E62" t="s">
        <v>254</v>
      </c>
      <c r="F62" t="s">
        <v>254</v>
      </c>
      <c r="G62" t="e">
        <v>#VALUE!</v>
      </c>
      <c r="H62">
        <v>0</v>
      </c>
      <c r="I62">
        <v>1200000</v>
      </c>
      <c r="J62">
        <v>35000</v>
      </c>
      <c r="K62">
        <v>65625</v>
      </c>
      <c r="L62" t="e">
        <v>#VALUE!</v>
      </c>
      <c r="M62">
        <v>0</v>
      </c>
      <c r="N62">
        <v>32432169.812852997</v>
      </c>
      <c r="O62">
        <v>486482547.19279498</v>
      </c>
      <c r="P62" t="e">
        <v>#VALUE!</v>
      </c>
      <c r="Q62" t="e">
        <v>#VALUE!</v>
      </c>
      <c r="R62" t="e">
        <v>#VALUE!</v>
      </c>
    </row>
    <row r="63" spans="1:18" x14ac:dyDescent="0.25">
      <c r="A63" t="s">
        <v>68</v>
      </c>
      <c r="B63" t="s">
        <v>327</v>
      </c>
      <c r="C63" t="s">
        <v>248</v>
      </c>
      <c r="D63" t="s">
        <v>263</v>
      </c>
      <c r="E63" t="s">
        <v>254</v>
      </c>
      <c r="F63" t="s">
        <v>254</v>
      </c>
      <c r="G63" t="e">
        <v>#VALUE!</v>
      </c>
      <c r="H63">
        <v>0</v>
      </c>
      <c r="I63">
        <v>1200000</v>
      </c>
      <c r="J63">
        <v>35000</v>
      </c>
      <c r="K63">
        <v>65625</v>
      </c>
      <c r="L63" t="e">
        <v>#VALUE!</v>
      </c>
      <c r="M63">
        <v>0</v>
      </c>
      <c r="N63">
        <v>0</v>
      </c>
      <c r="O63">
        <v>0</v>
      </c>
      <c r="P63" t="e">
        <v>#VALUE!</v>
      </c>
      <c r="Q63" t="e">
        <v>#VALUE!</v>
      </c>
      <c r="R63" t="e">
        <v>#VALUE!</v>
      </c>
    </row>
    <row r="64" spans="1:18" x14ac:dyDescent="0.25">
      <c r="A64" t="s">
        <v>69</v>
      </c>
      <c r="B64" t="s">
        <v>328</v>
      </c>
      <c r="C64" t="s">
        <v>274</v>
      </c>
      <c r="D64" t="s">
        <v>253</v>
      </c>
      <c r="E64">
        <v>58412</v>
      </c>
      <c r="F64">
        <v>17.8507840854619</v>
      </c>
      <c r="G64">
        <v>47984.999999999993</v>
      </c>
      <c r="H64">
        <v>47984.999999999993</v>
      </c>
      <c r="I64" t="s">
        <v>254</v>
      </c>
      <c r="J64" t="s">
        <v>254</v>
      </c>
      <c r="K64" t="e">
        <v>#VALUE!</v>
      </c>
      <c r="L64" t="e">
        <v>#VALUE!</v>
      </c>
      <c r="M64">
        <v>0</v>
      </c>
      <c r="N64">
        <v>0</v>
      </c>
      <c r="O64">
        <v>0</v>
      </c>
      <c r="P64" t="e">
        <v>#VALUE!</v>
      </c>
      <c r="Q64" t="e">
        <v>#VALUE!</v>
      </c>
      <c r="R64" t="e">
        <v>#VALUE!</v>
      </c>
    </row>
    <row r="65" spans="1:18" x14ac:dyDescent="0.25">
      <c r="A65" t="s">
        <v>70</v>
      </c>
      <c r="B65" t="s">
        <v>329</v>
      </c>
      <c r="C65" t="s">
        <v>248</v>
      </c>
      <c r="D65" t="s">
        <v>263</v>
      </c>
      <c r="E65" t="s">
        <v>254</v>
      </c>
      <c r="F65" t="s">
        <v>254</v>
      </c>
      <c r="G65" t="e">
        <v>#VALUE!</v>
      </c>
      <c r="H65">
        <v>0</v>
      </c>
      <c r="I65">
        <v>1200000</v>
      </c>
      <c r="J65">
        <v>35000</v>
      </c>
      <c r="K65">
        <v>65625</v>
      </c>
      <c r="L65" t="e">
        <v>#VALUE!</v>
      </c>
      <c r="M65">
        <v>0</v>
      </c>
      <c r="N65">
        <v>428053201.78108758</v>
      </c>
      <c r="O65">
        <v>6420798026.7163134</v>
      </c>
      <c r="P65" t="e">
        <v>#VALUE!</v>
      </c>
      <c r="Q65" t="e">
        <v>#VALUE!</v>
      </c>
      <c r="R65" t="e">
        <v>#VALUE!</v>
      </c>
    </row>
    <row r="66" spans="1:18" x14ac:dyDescent="0.25">
      <c r="A66" t="s">
        <v>71</v>
      </c>
      <c r="B66" t="s">
        <v>330</v>
      </c>
      <c r="C66" t="s">
        <v>261</v>
      </c>
      <c r="D66" t="s">
        <v>253</v>
      </c>
      <c r="E66" t="s">
        <v>254</v>
      </c>
      <c r="F66" t="s">
        <v>254</v>
      </c>
      <c r="G66" t="e">
        <v>#VALUE!</v>
      </c>
      <c r="H66">
        <v>0</v>
      </c>
      <c r="I66" t="s">
        <v>254</v>
      </c>
      <c r="J66" t="s">
        <v>254</v>
      </c>
      <c r="K66" t="e">
        <v>#VALUE!</v>
      </c>
      <c r="L66" t="e">
        <v>#VALUE!</v>
      </c>
      <c r="M66">
        <v>0</v>
      </c>
      <c r="N66" t="e">
        <v>#N/A</v>
      </c>
      <c r="O66" t="e">
        <v>#N/A</v>
      </c>
      <c r="P66" t="e">
        <v>#VALUE!</v>
      </c>
      <c r="Q66" t="e">
        <v>#VALUE!</v>
      </c>
      <c r="R66" t="e">
        <v>#VALUE!</v>
      </c>
    </row>
    <row r="67" spans="1:18" x14ac:dyDescent="0.25">
      <c r="A67" t="s">
        <v>72</v>
      </c>
      <c r="B67" t="s">
        <v>331</v>
      </c>
      <c r="C67" t="s">
        <v>252</v>
      </c>
      <c r="D67" t="s">
        <v>259</v>
      </c>
      <c r="E67" t="s">
        <v>254</v>
      </c>
      <c r="F67" t="s">
        <v>254</v>
      </c>
      <c r="G67" t="e">
        <v>#VALUE!</v>
      </c>
      <c r="H67">
        <v>0</v>
      </c>
      <c r="I67" t="s">
        <v>254</v>
      </c>
      <c r="J67" t="s">
        <v>254</v>
      </c>
      <c r="K67" t="e">
        <v>#VALUE!</v>
      </c>
      <c r="L67" t="e">
        <v>#VALUE!</v>
      </c>
      <c r="M67">
        <v>0</v>
      </c>
      <c r="N67">
        <v>314050.88359484967</v>
      </c>
      <c r="O67">
        <v>4710763.2539227447</v>
      </c>
      <c r="P67" t="e">
        <v>#VALUE!</v>
      </c>
      <c r="Q67" t="e">
        <v>#VALUE!</v>
      </c>
      <c r="R67" t="e">
        <v>#VALUE!</v>
      </c>
    </row>
    <row r="68" spans="1:18" x14ac:dyDescent="0.25">
      <c r="A68" t="s">
        <v>73</v>
      </c>
      <c r="B68" t="s">
        <v>333</v>
      </c>
      <c r="C68" t="s">
        <v>274</v>
      </c>
      <c r="D68" t="s">
        <v>253</v>
      </c>
      <c r="E68">
        <v>78161</v>
      </c>
      <c r="F68">
        <v>65.270403398114198</v>
      </c>
      <c r="G68">
        <v>27144.999999999964</v>
      </c>
      <c r="H68">
        <v>27144.999999999964</v>
      </c>
      <c r="I68" t="s">
        <v>254</v>
      </c>
      <c r="J68" t="s">
        <v>254</v>
      </c>
      <c r="K68" t="e">
        <v>#VALUE!</v>
      </c>
      <c r="L68" t="e">
        <v>#VALUE!</v>
      </c>
      <c r="M68">
        <v>0</v>
      </c>
      <c r="N68">
        <v>0</v>
      </c>
      <c r="O68">
        <v>0</v>
      </c>
      <c r="P68" t="e">
        <v>#VALUE!</v>
      </c>
      <c r="Q68" t="e">
        <v>#VALUE!</v>
      </c>
      <c r="R68" t="e">
        <v>#VALUE!</v>
      </c>
    </row>
    <row r="69" spans="1:18" x14ac:dyDescent="0.25">
      <c r="A69" t="s">
        <v>74</v>
      </c>
      <c r="B69" t="s">
        <v>334</v>
      </c>
      <c r="C69" t="s">
        <v>274</v>
      </c>
      <c r="D69" t="s">
        <v>253</v>
      </c>
      <c r="E69">
        <v>1049446</v>
      </c>
      <c r="F69">
        <v>100</v>
      </c>
      <c r="G69">
        <v>0</v>
      </c>
      <c r="H69">
        <v>0</v>
      </c>
      <c r="I69" t="s">
        <v>254</v>
      </c>
      <c r="J69" t="s">
        <v>254</v>
      </c>
      <c r="K69" t="e">
        <v>#VALUE!</v>
      </c>
      <c r="L69" t="e">
        <v>#VALUE!</v>
      </c>
      <c r="M69">
        <v>0</v>
      </c>
      <c r="N69">
        <v>0</v>
      </c>
      <c r="O69">
        <v>0</v>
      </c>
      <c r="P69" t="e">
        <v>#VALUE!</v>
      </c>
      <c r="Q69" t="e">
        <v>#VALUE!</v>
      </c>
      <c r="R69" t="e">
        <v>#VALUE!</v>
      </c>
    </row>
    <row r="70" spans="1:18" x14ac:dyDescent="0.25">
      <c r="A70" t="s">
        <v>75</v>
      </c>
      <c r="B70" t="s">
        <v>335</v>
      </c>
      <c r="C70" t="s">
        <v>261</v>
      </c>
      <c r="D70" t="s">
        <v>259</v>
      </c>
      <c r="E70" t="s">
        <v>254</v>
      </c>
      <c r="F70" t="s">
        <v>254</v>
      </c>
      <c r="G70" t="e">
        <v>#VALUE!</v>
      </c>
      <c r="H70">
        <v>0</v>
      </c>
      <c r="I70" t="s">
        <v>254</v>
      </c>
      <c r="J70" t="s">
        <v>254</v>
      </c>
      <c r="K70" t="e">
        <v>#VALUE!</v>
      </c>
      <c r="L70" t="e">
        <v>#VALUE!</v>
      </c>
      <c r="M70">
        <v>0</v>
      </c>
      <c r="N70" t="e">
        <v>#N/A</v>
      </c>
      <c r="O70" t="e">
        <v>#N/A</v>
      </c>
      <c r="P70" t="e">
        <v>#VALUE!</v>
      </c>
      <c r="Q70" t="e">
        <v>#VALUE!</v>
      </c>
      <c r="R70" t="e">
        <v>#VALUE!</v>
      </c>
    </row>
    <row r="71" spans="1:18" x14ac:dyDescent="0.25">
      <c r="A71" t="s">
        <v>76</v>
      </c>
      <c r="B71" t="s">
        <v>336</v>
      </c>
      <c r="C71" t="s">
        <v>252</v>
      </c>
      <c r="D71" t="s">
        <v>263</v>
      </c>
      <c r="E71" t="s">
        <v>254</v>
      </c>
      <c r="F71" t="s">
        <v>254</v>
      </c>
      <c r="G71" t="e">
        <v>#VALUE!</v>
      </c>
      <c r="H71">
        <v>0</v>
      </c>
      <c r="I71">
        <v>1200000</v>
      </c>
      <c r="J71">
        <v>35000</v>
      </c>
      <c r="K71">
        <v>65625</v>
      </c>
      <c r="L71" t="e">
        <v>#VALUE!</v>
      </c>
      <c r="M71">
        <v>0</v>
      </c>
      <c r="N71">
        <v>23311243.399391912</v>
      </c>
      <c r="O71">
        <v>349668650.9908787</v>
      </c>
      <c r="P71" t="e">
        <v>#VALUE!</v>
      </c>
      <c r="Q71" t="e">
        <v>#VALUE!</v>
      </c>
      <c r="R71" t="e">
        <v>#VALUE!</v>
      </c>
    </row>
    <row r="72" spans="1:18" x14ac:dyDescent="0.25">
      <c r="A72" t="s">
        <v>77</v>
      </c>
      <c r="B72" t="s">
        <v>337</v>
      </c>
      <c r="C72" t="s">
        <v>248</v>
      </c>
      <c r="D72" t="s">
        <v>263</v>
      </c>
      <c r="E72" t="s">
        <v>254</v>
      </c>
      <c r="F72" t="s">
        <v>254</v>
      </c>
      <c r="G72" t="e">
        <v>#VALUE!</v>
      </c>
      <c r="H72">
        <v>0</v>
      </c>
      <c r="I72">
        <v>1200000</v>
      </c>
      <c r="J72">
        <v>35000</v>
      </c>
      <c r="K72">
        <v>65625</v>
      </c>
      <c r="L72" t="e">
        <v>#VALUE!</v>
      </c>
      <c r="M72">
        <v>0</v>
      </c>
      <c r="N72">
        <v>0</v>
      </c>
      <c r="O72">
        <v>0</v>
      </c>
      <c r="P72" t="e">
        <v>#VALUE!</v>
      </c>
      <c r="Q72" t="e">
        <v>#VALUE!</v>
      </c>
      <c r="R72" t="e">
        <v>#VALUE!</v>
      </c>
    </row>
    <row r="73" spans="1:18" x14ac:dyDescent="0.25">
      <c r="A73" t="s">
        <v>78</v>
      </c>
      <c r="B73" t="s">
        <v>338</v>
      </c>
      <c r="C73" t="s">
        <v>270</v>
      </c>
      <c r="D73" t="s">
        <v>253</v>
      </c>
      <c r="E73">
        <v>19040</v>
      </c>
      <c r="F73" t="s">
        <v>254</v>
      </c>
      <c r="G73" t="e">
        <v>#VALUE!</v>
      </c>
      <c r="H73">
        <v>0</v>
      </c>
      <c r="I73">
        <v>1100000</v>
      </c>
      <c r="J73">
        <v>33000</v>
      </c>
      <c r="K73">
        <v>61875</v>
      </c>
      <c r="L73" t="e">
        <v>#VALUE!</v>
      </c>
      <c r="M73">
        <v>0</v>
      </c>
      <c r="N73">
        <v>64011952.589350849</v>
      </c>
      <c r="O73">
        <v>960179288.84026277</v>
      </c>
      <c r="P73" t="e">
        <v>#VALUE!</v>
      </c>
      <c r="Q73" t="e">
        <v>#VALUE!</v>
      </c>
      <c r="R73" t="e">
        <v>#VALUE!</v>
      </c>
    </row>
    <row r="74" spans="1:18" x14ac:dyDescent="0.25">
      <c r="A74" t="s">
        <v>79</v>
      </c>
      <c r="B74" t="s">
        <v>339</v>
      </c>
      <c r="C74" t="s">
        <v>274</v>
      </c>
      <c r="D74" t="s">
        <v>253</v>
      </c>
      <c r="E74">
        <v>643782</v>
      </c>
      <c r="F74" t="s">
        <v>254</v>
      </c>
      <c r="G74" t="e">
        <v>#VALUE!</v>
      </c>
      <c r="H74">
        <v>0</v>
      </c>
      <c r="I74" t="s">
        <v>254</v>
      </c>
      <c r="J74" t="s">
        <v>254</v>
      </c>
      <c r="K74" t="e">
        <v>#VALUE!</v>
      </c>
      <c r="L74" t="e">
        <v>#VALUE!</v>
      </c>
      <c r="M74">
        <v>0</v>
      </c>
      <c r="N74">
        <v>2388406140.9158025</v>
      </c>
      <c r="O74">
        <v>35826092113.737038</v>
      </c>
      <c r="P74" t="e">
        <v>#VALUE!</v>
      </c>
      <c r="Q74" t="e">
        <v>#VALUE!</v>
      </c>
      <c r="R74" t="e">
        <v>#VALUE!</v>
      </c>
    </row>
    <row r="75" spans="1:18" x14ac:dyDescent="0.25">
      <c r="A75" t="s">
        <v>80</v>
      </c>
      <c r="B75" t="s">
        <v>340</v>
      </c>
      <c r="C75" t="s">
        <v>270</v>
      </c>
      <c r="D75" t="s">
        <v>263</v>
      </c>
      <c r="E75" t="s">
        <v>254</v>
      </c>
      <c r="F75" t="s">
        <v>254</v>
      </c>
      <c r="G75" t="e">
        <v>#VALUE!</v>
      </c>
      <c r="H75">
        <v>0</v>
      </c>
      <c r="I75">
        <v>1200000</v>
      </c>
      <c r="J75">
        <v>35000</v>
      </c>
      <c r="K75">
        <v>65625</v>
      </c>
      <c r="L75" t="e">
        <v>#VALUE!</v>
      </c>
      <c r="M75">
        <v>0</v>
      </c>
      <c r="N75">
        <v>1119684422.0052061</v>
      </c>
      <c r="O75">
        <v>16795266330.078091</v>
      </c>
      <c r="P75" t="e">
        <v>#VALUE!</v>
      </c>
      <c r="Q75" t="e">
        <v>#VALUE!</v>
      </c>
      <c r="R75" t="e">
        <v>#VALUE!</v>
      </c>
    </row>
    <row r="76" spans="1:18" x14ac:dyDescent="0.25">
      <c r="A76" t="s">
        <v>81</v>
      </c>
      <c r="B76" t="s">
        <v>341</v>
      </c>
      <c r="C76" t="s">
        <v>274</v>
      </c>
      <c r="D76" t="s">
        <v>253</v>
      </c>
      <c r="E76">
        <v>116960</v>
      </c>
      <c r="F76" t="s">
        <v>254</v>
      </c>
      <c r="G76" t="e">
        <v>#VALUE!</v>
      </c>
      <c r="H76">
        <v>0</v>
      </c>
      <c r="I76" t="s">
        <v>254</v>
      </c>
      <c r="J76" t="s">
        <v>254</v>
      </c>
      <c r="K76" t="e">
        <v>#VALUE!</v>
      </c>
      <c r="L76" t="e">
        <v>#VALUE!</v>
      </c>
      <c r="M76">
        <v>0</v>
      </c>
      <c r="N76">
        <v>0</v>
      </c>
      <c r="O76">
        <v>0</v>
      </c>
      <c r="P76" t="e">
        <v>#VALUE!</v>
      </c>
      <c r="Q76" t="e">
        <v>#VALUE!</v>
      </c>
      <c r="R76" t="e">
        <v>#VALUE!</v>
      </c>
    </row>
    <row r="77" spans="1:18" x14ac:dyDescent="0.25">
      <c r="A77" t="s">
        <v>82</v>
      </c>
      <c r="B77" t="s">
        <v>342</v>
      </c>
      <c r="C77" t="s">
        <v>261</v>
      </c>
      <c r="D77" t="s">
        <v>253</v>
      </c>
      <c r="E77" t="s">
        <v>254</v>
      </c>
      <c r="F77" t="s">
        <v>254</v>
      </c>
      <c r="G77" t="e">
        <v>#VALUE!</v>
      </c>
      <c r="H77">
        <v>0</v>
      </c>
      <c r="I77" t="s">
        <v>254</v>
      </c>
      <c r="J77" t="s">
        <v>254</v>
      </c>
      <c r="K77" t="e">
        <v>#VALUE!</v>
      </c>
      <c r="L77" t="e">
        <v>#VALUE!</v>
      </c>
      <c r="M77">
        <v>0</v>
      </c>
      <c r="N77" t="e">
        <v>#N/A</v>
      </c>
      <c r="O77" t="e">
        <v>#N/A</v>
      </c>
      <c r="P77" t="e">
        <v>#VALUE!</v>
      </c>
      <c r="Q77" t="e">
        <v>#VALUE!</v>
      </c>
      <c r="R77" t="e">
        <v>#VALUE!</v>
      </c>
    </row>
    <row r="78" spans="1:18" x14ac:dyDescent="0.25">
      <c r="A78" t="s">
        <v>83</v>
      </c>
      <c r="B78" t="s">
        <v>343</v>
      </c>
      <c r="C78" t="s">
        <v>252</v>
      </c>
      <c r="D78" t="s">
        <v>266</v>
      </c>
      <c r="E78" t="s">
        <v>254</v>
      </c>
      <c r="F78" t="s">
        <v>254</v>
      </c>
      <c r="G78" t="e">
        <v>#VALUE!</v>
      </c>
      <c r="H78">
        <v>0</v>
      </c>
      <c r="I78">
        <v>1100000</v>
      </c>
      <c r="J78">
        <v>35000</v>
      </c>
      <c r="K78">
        <v>65625</v>
      </c>
      <c r="L78" t="e">
        <v>#VALUE!</v>
      </c>
      <c r="M78">
        <v>0</v>
      </c>
      <c r="N78">
        <v>0</v>
      </c>
      <c r="O78">
        <v>0</v>
      </c>
      <c r="P78" t="e">
        <v>#VALUE!</v>
      </c>
      <c r="Q78" t="e">
        <v>#VALUE!</v>
      </c>
      <c r="R78" t="e">
        <v>#VALUE!</v>
      </c>
    </row>
    <row r="79" spans="1:18" x14ac:dyDescent="0.25">
      <c r="A79" t="s">
        <v>84</v>
      </c>
      <c r="B79" t="s">
        <v>344</v>
      </c>
      <c r="C79" t="s">
        <v>261</v>
      </c>
      <c r="D79" t="s">
        <v>259</v>
      </c>
      <c r="E79" t="s">
        <v>254</v>
      </c>
      <c r="F79" t="s">
        <v>254</v>
      </c>
      <c r="G79" t="e">
        <v>#VALUE!</v>
      </c>
      <c r="H79">
        <v>0</v>
      </c>
      <c r="I79" t="s">
        <v>254</v>
      </c>
      <c r="J79" t="s">
        <v>254</v>
      </c>
      <c r="K79" t="e">
        <v>#VALUE!</v>
      </c>
      <c r="L79" t="e">
        <v>#VALUE!</v>
      </c>
      <c r="M79">
        <v>0</v>
      </c>
      <c r="N79" t="e">
        <v>#N/A</v>
      </c>
      <c r="O79" t="e">
        <v>#N/A</v>
      </c>
      <c r="P79" t="e">
        <v>#VALUE!</v>
      </c>
      <c r="Q79" t="e">
        <v>#VALUE!</v>
      </c>
      <c r="R79" t="e">
        <v>#VALUE!</v>
      </c>
    </row>
    <row r="80" spans="1:18" x14ac:dyDescent="0.25">
      <c r="A80" t="s">
        <v>85</v>
      </c>
      <c r="B80" t="s">
        <v>345</v>
      </c>
      <c r="C80" t="s">
        <v>270</v>
      </c>
      <c r="D80" t="s">
        <v>266</v>
      </c>
      <c r="E80">
        <v>16122</v>
      </c>
      <c r="F80">
        <v>43.046768391018503</v>
      </c>
      <c r="G80">
        <v>9181.9999999999964</v>
      </c>
      <c r="H80">
        <v>9181.9999999999964</v>
      </c>
      <c r="I80">
        <v>1100000</v>
      </c>
      <c r="J80">
        <v>35000</v>
      </c>
      <c r="K80">
        <v>65625</v>
      </c>
      <c r="L80">
        <v>10702768749.999996</v>
      </c>
      <c r="M80">
        <v>10702768749.999996</v>
      </c>
      <c r="N80">
        <v>0</v>
      </c>
      <c r="O80">
        <v>0</v>
      </c>
      <c r="P80" t="e">
        <v>#DIV/0!</v>
      </c>
      <c r="Q80" t="e">
        <v>#DIV/0!</v>
      </c>
      <c r="R80" t="e">
        <v>#DIV/0!</v>
      </c>
    </row>
    <row r="81" spans="1:18" x14ac:dyDescent="0.25">
      <c r="A81" t="s">
        <v>86</v>
      </c>
      <c r="B81" t="s">
        <v>346</v>
      </c>
      <c r="C81" t="s">
        <v>248</v>
      </c>
      <c r="D81" t="s">
        <v>263</v>
      </c>
      <c r="E81">
        <v>43348</v>
      </c>
      <c r="F81" t="s">
        <v>254</v>
      </c>
      <c r="G81" t="e">
        <v>#VALUE!</v>
      </c>
      <c r="H81">
        <v>0</v>
      </c>
      <c r="I81">
        <v>1200000</v>
      </c>
      <c r="J81">
        <v>35000</v>
      </c>
      <c r="K81">
        <v>65625</v>
      </c>
      <c r="L81" t="e">
        <v>#VALUE!</v>
      </c>
      <c r="M81">
        <v>0</v>
      </c>
      <c r="N81">
        <v>0</v>
      </c>
      <c r="O81">
        <v>0</v>
      </c>
      <c r="P81" t="e">
        <v>#VALUE!</v>
      </c>
      <c r="Q81" t="e">
        <v>#VALUE!</v>
      </c>
      <c r="R81" t="e">
        <v>#VALUE!</v>
      </c>
    </row>
    <row r="82" spans="1:18" x14ac:dyDescent="0.25">
      <c r="A82" t="s">
        <v>87</v>
      </c>
      <c r="B82" t="s">
        <v>347</v>
      </c>
      <c r="C82" t="s">
        <v>248</v>
      </c>
      <c r="D82" t="s">
        <v>263</v>
      </c>
      <c r="E82" t="s">
        <v>254</v>
      </c>
      <c r="F82" t="s">
        <v>254</v>
      </c>
      <c r="G82" t="e">
        <v>#VALUE!</v>
      </c>
      <c r="H82">
        <v>0</v>
      </c>
      <c r="I82">
        <v>1200000</v>
      </c>
      <c r="J82">
        <v>35000</v>
      </c>
      <c r="K82">
        <v>65625</v>
      </c>
      <c r="L82" t="e">
        <v>#VALUE!</v>
      </c>
      <c r="M82">
        <v>0</v>
      </c>
      <c r="N82">
        <v>0</v>
      </c>
      <c r="O82">
        <v>0</v>
      </c>
      <c r="P82" t="e">
        <v>#VALUE!</v>
      </c>
      <c r="Q82" t="e">
        <v>#VALUE!</v>
      </c>
      <c r="R82" t="e">
        <v>#VALUE!</v>
      </c>
    </row>
    <row r="83" spans="1:18" x14ac:dyDescent="0.25">
      <c r="A83" t="s">
        <v>88</v>
      </c>
      <c r="B83" t="s">
        <v>348</v>
      </c>
      <c r="C83" t="s">
        <v>270</v>
      </c>
      <c r="D83" t="s">
        <v>266</v>
      </c>
      <c r="E83" t="s">
        <v>254</v>
      </c>
      <c r="F83" t="s">
        <v>254</v>
      </c>
      <c r="G83" t="e">
        <v>#VALUE!</v>
      </c>
      <c r="H83">
        <v>0</v>
      </c>
      <c r="I83">
        <v>1100000</v>
      </c>
      <c r="J83">
        <v>35000</v>
      </c>
      <c r="K83">
        <v>65625</v>
      </c>
      <c r="L83" t="e">
        <v>#VALUE!</v>
      </c>
      <c r="M83">
        <v>0</v>
      </c>
      <c r="N83">
        <v>0</v>
      </c>
      <c r="O83">
        <v>0</v>
      </c>
      <c r="P83" t="e">
        <v>#VALUE!</v>
      </c>
      <c r="Q83" t="e">
        <v>#VALUE!</v>
      </c>
      <c r="R83" t="e">
        <v>#VALUE!</v>
      </c>
    </row>
    <row r="84" spans="1:18" x14ac:dyDescent="0.25">
      <c r="A84" t="s">
        <v>89</v>
      </c>
      <c r="B84" t="s">
        <v>349</v>
      </c>
      <c r="C84" t="s">
        <v>248</v>
      </c>
      <c r="D84" t="s">
        <v>266</v>
      </c>
      <c r="E84" t="s">
        <v>254</v>
      </c>
      <c r="F84" t="s">
        <v>254</v>
      </c>
      <c r="G84" t="e">
        <v>#VALUE!</v>
      </c>
      <c r="H84">
        <v>0</v>
      </c>
      <c r="I84">
        <v>1100000</v>
      </c>
      <c r="J84">
        <v>35000</v>
      </c>
      <c r="K84">
        <v>65625</v>
      </c>
      <c r="L84" t="e">
        <v>#VALUE!</v>
      </c>
      <c r="M84">
        <v>0</v>
      </c>
      <c r="N84">
        <v>0</v>
      </c>
      <c r="O84">
        <v>0</v>
      </c>
      <c r="P84" t="e">
        <v>#VALUE!</v>
      </c>
      <c r="Q84" t="e">
        <v>#VALUE!</v>
      </c>
      <c r="R84" t="e">
        <v>#VALUE!</v>
      </c>
    </row>
    <row r="85" spans="1:18" x14ac:dyDescent="0.25">
      <c r="A85" t="s">
        <v>90</v>
      </c>
      <c r="B85" t="s">
        <v>350</v>
      </c>
      <c r="C85" t="s">
        <v>270</v>
      </c>
      <c r="D85" t="s">
        <v>266</v>
      </c>
      <c r="E85" t="s">
        <v>254</v>
      </c>
      <c r="F85" t="s">
        <v>254</v>
      </c>
      <c r="G85" t="e">
        <v>#VALUE!</v>
      </c>
      <c r="H85">
        <v>0</v>
      </c>
      <c r="I85">
        <v>1100000</v>
      </c>
      <c r="J85">
        <v>35000</v>
      </c>
      <c r="K85">
        <v>65625</v>
      </c>
      <c r="L85" t="e">
        <v>#VALUE!</v>
      </c>
      <c r="M85">
        <v>0</v>
      </c>
      <c r="N85">
        <v>3167868.9183968334</v>
      </c>
      <c r="O85">
        <v>47518033.775952503</v>
      </c>
      <c r="P85" t="e">
        <v>#VALUE!</v>
      </c>
      <c r="Q85" t="e">
        <v>#VALUE!</v>
      </c>
      <c r="R85" t="e">
        <v>#VALUE!</v>
      </c>
    </row>
    <row r="86" spans="1:18" x14ac:dyDescent="0.25">
      <c r="A86" t="s">
        <v>91</v>
      </c>
      <c r="B86" t="s">
        <v>351</v>
      </c>
      <c r="C86" t="s">
        <v>261</v>
      </c>
      <c r="D86" t="s">
        <v>259</v>
      </c>
      <c r="E86">
        <v>2076</v>
      </c>
      <c r="F86">
        <v>100</v>
      </c>
      <c r="G86">
        <v>0</v>
      </c>
      <c r="H86">
        <v>0</v>
      </c>
      <c r="I86" t="s">
        <v>254</v>
      </c>
      <c r="J86" t="s">
        <v>254</v>
      </c>
      <c r="K86" t="e">
        <v>#VALUE!</v>
      </c>
      <c r="L86" t="e">
        <v>#VALUE!</v>
      </c>
      <c r="M86">
        <v>0</v>
      </c>
      <c r="N86">
        <v>0</v>
      </c>
      <c r="O86">
        <v>0</v>
      </c>
      <c r="P86" t="e">
        <v>#VALUE!</v>
      </c>
      <c r="Q86" t="e">
        <v>#VALUE!</v>
      </c>
      <c r="R86" t="e">
        <v>#VALUE!</v>
      </c>
    </row>
    <row r="87" spans="1:18" x14ac:dyDescent="0.25">
      <c r="A87" t="s">
        <v>92</v>
      </c>
      <c r="B87" t="s">
        <v>352</v>
      </c>
      <c r="C87" t="s">
        <v>252</v>
      </c>
      <c r="D87" t="s">
        <v>253</v>
      </c>
      <c r="E87">
        <v>199567</v>
      </c>
      <c r="F87">
        <v>38.123537458597902</v>
      </c>
      <c r="G87">
        <v>123484.99999999993</v>
      </c>
      <c r="H87">
        <v>123484.99999999993</v>
      </c>
      <c r="I87">
        <v>1100000</v>
      </c>
      <c r="J87">
        <v>33000</v>
      </c>
      <c r="K87">
        <v>61875</v>
      </c>
      <c r="L87">
        <v>143474134374.99991</v>
      </c>
      <c r="M87">
        <v>143474134374.99991</v>
      </c>
      <c r="N87">
        <v>0</v>
      </c>
      <c r="O87">
        <v>0</v>
      </c>
      <c r="P87" t="e">
        <v>#DIV/0!</v>
      </c>
      <c r="Q87" t="e">
        <v>#DIV/0!</v>
      </c>
      <c r="R87" t="e">
        <v>#DIV/0!</v>
      </c>
    </row>
    <row r="88" spans="1:18" x14ac:dyDescent="0.25">
      <c r="A88" t="s">
        <v>93</v>
      </c>
      <c r="B88" t="s">
        <v>353</v>
      </c>
      <c r="C88" t="s">
        <v>274</v>
      </c>
      <c r="D88" t="s">
        <v>253</v>
      </c>
      <c r="E88">
        <v>12862</v>
      </c>
      <c r="F88">
        <v>39.869382677655103</v>
      </c>
      <c r="G88">
        <v>7734.0000000000018</v>
      </c>
      <c r="H88">
        <v>7734.0000000000018</v>
      </c>
      <c r="I88" t="s">
        <v>254</v>
      </c>
      <c r="J88" t="s">
        <v>254</v>
      </c>
      <c r="K88" t="e">
        <v>#VALUE!</v>
      </c>
      <c r="L88" t="e">
        <v>#VALUE!</v>
      </c>
      <c r="M88">
        <v>0</v>
      </c>
      <c r="N88">
        <v>0</v>
      </c>
      <c r="O88">
        <v>0</v>
      </c>
      <c r="P88" t="e">
        <v>#VALUE!</v>
      </c>
      <c r="Q88" t="e">
        <v>#VALUE!</v>
      </c>
      <c r="R88" t="e">
        <v>#VALUE!</v>
      </c>
    </row>
    <row r="89" spans="1:18" x14ac:dyDescent="0.25">
      <c r="A89" t="s">
        <v>94</v>
      </c>
      <c r="B89" t="s">
        <v>354</v>
      </c>
      <c r="C89" t="s">
        <v>270</v>
      </c>
      <c r="D89" t="s">
        <v>249</v>
      </c>
      <c r="E89">
        <v>4582439</v>
      </c>
      <c r="F89">
        <v>53.09</v>
      </c>
      <c r="G89">
        <v>2149622.1348999999</v>
      </c>
      <c r="H89">
        <v>2149622.1348999999</v>
      </c>
      <c r="I89">
        <v>1000000</v>
      </c>
      <c r="J89">
        <v>30000</v>
      </c>
      <c r="K89">
        <v>56250</v>
      </c>
      <c r="L89">
        <v>2270538379988.125</v>
      </c>
      <c r="M89">
        <v>2270538379988.125</v>
      </c>
      <c r="N89">
        <v>29727184456.840542</v>
      </c>
      <c r="O89">
        <v>445907766852.60815</v>
      </c>
      <c r="P89">
        <v>5.0919462471229755</v>
      </c>
      <c r="Q89">
        <v>1.6973154157076586</v>
      </c>
      <c r="R89">
        <v>15.275838741368927</v>
      </c>
    </row>
    <row r="90" spans="1:18" x14ac:dyDescent="0.25">
      <c r="A90" t="s">
        <v>95</v>
      </c>
      <c r="B90" t="s">
        <v>355</v>
      </c>
      <c r="C90" t="s">
        <v>270</v>
      </c>
      <c r="D90" t="s">
        <v>259</v>
      </c>
      <c r="E90">
        <v>487314</v>
      </c>
      <c r="F90">
        <v>56.997131213139802</v>
      </c>
      <c r="G90">
        <v>209558.99999999988</v>
      </c>
      <c r="H90">
        <v>209558.99999999988</v>
      </c>
      <c r="I90">
        <v>1100000</v>
      </c>
      <c r="J90">
        <v>33000</v>
      </c>
      <c r="K90">
        <v>61875</v>
      </c>
      <c r="L90">
        <v>243481363124.99988</v>
      </c>
      <c r="M90">
        <v>243481363124.99988</v>
      </c>
      <c r="N90">
        <v>22977782675.560028</v>
      </c>
      <c r="O90">
        <v>344666740133.40039</v>
      </c>
      <c r="P90">
        <v>0.70642546777435633</v>
      </c>
      <c r="Q90">
        <v>0.23547515592478543</v>
      </c>
      <c r="R90">
        <v>2.1192764033230689</v>
      </c>
    </row>
    <row r="91" spans="1:18" x14ac:dyDescent="0.25">
      <c r="A91" t="s">
        <v>96</v>
      </c>
      <c r="B91" t="s">
        <v>356</v>
      </c>
      <c r="C91" t="s">
        <v>252</v>
      </c>
      <c r="D91" t="s">
        <v>256</v>
      </c>
      <c r="E91">
        <v>198866</v>
      </c>
      <c r="F91">
        <v>80.644252914022502</v>
      </c>
      <c r="G91">
        <v>38492</v>
      </c>
      <c r="H91">
        <v>38492</v>
      </c>
      <c r="I91">
        <v>1000000</v>
      </c>
      <c r="J91">
        <v>30000</v>
      </c>
      <c r="K91">
        <v>56250</v>
      </c>
      <c r="L91">
        <v>40657175000</v>
      </c>
      <c r="M91">
        <v>40657175000</v>
      </c>
      <c r="N91">
        <v>53412591079.930328</v>
      </c>
      <c r="O91">
        <v>801188866198.95496</v>
      </c>
      <c r="P91">
        <v>5.0746055911745309E-2</v>
      </c>
      <c r="Q91">
        <v>1.691535197058177E-2</v>
      </c>
      <c r="R91">
        <v>0.15223816773523594</v>
      </c>
    </row>
    <row r="92" spans="1:18" x14ac:dyDescent="0.25">
      <c r="A92" t="s">
        <v>97</v>
      </c>
      <c r="B92" t="s">
        <v>357</v>
      </c>
      <c r="C92" t="s">
        <v>252</v>
      </c>
      <c r="D92" t="s">
        <v>256</v>
      </c>
      <c r="E92">
        <v>41716.199999999997</v>
      </c>
      <c r="F92" t="s">
        <v>254</v>
      </c>
      <c r="G92" t="e">
        <v>#VALUE!</v>
      </c>
      <c r="H92">
        <v>0</v>
      </c>
      <c r="I92">
        <v>1000000</v>
      </c>
      <c r="J92">
        <v>30000</v>
      </c>
      <c r="K92">
        <v>56250</v>
      </c>
      <c r="L92" t="e">
        <v>#VALUE!</v>
      </c>
      <c r="M92">
        <v>0</v>
      </c>
      <c r="N92">
        <v>16012533138.2906</v>
      </c>
      <c r="O92">
        <v>240187997074.35901</v>
      </c>
      <c r="P92" t="e">
        <v>#VALUE!</v>
      </c>
      <c r="Q92" t="e">
        <v>#VALUE!</v>
      </c>
      <c r="R92" t="e">
        <v>#VALUE!</v>
      </c>
    </row>
    <row r="93" spans="1:18" x14ac:dyDescent="0.25">
      <c r="A93" t="s">
        <v>98</v>
      </c>
      <c r="B93" t="s">
        <v>359</v>
      </c>
      <c r="C93" t="s">
        <v>274</v>
      </c>
      <c r="D93" t="s">
        <v>253</v>
      </c>
      <c r="E93">
        <v>96002</v>
      </c>
      <c r="F93">
        <v>100</v>
      </c>
      <c r="G93">
        <v>0</v>
      </c>
      <c r="H93">
        <v>0</v>
      </c>
      <c r="I93" t="s">
        <v>254</v>
      </c>
      <c r="J93" t="s">
        <v>254</v>
      </c>
      <c r="K93" t="e">
        <v>#VALUE!</v>
      </c>
      <c r="L93" t="e">
        <v>#VALUE!</v>
      </c>
      <c r="M93">
        <v>0</v>
      </c>
      <c r="N93">
        <v>109217625.89455761</v>
      </c>
      <c r="O93">
        <v>1638264388.418364</v>
      </c>
      <c r="P93" t="e">
        <v>#VALUE!</v>
      </c>
      <c r="Q93" t="e">
        <v>#VALUE!</v>
      </c>
      <c r="R93" t="e">
        <v>#VALUE!</v>
      </c>
    </row>
    <row r="94" spans="1:18" x14ac:dyDescent="0.25">
      <c r="A94" t="s">
        <v>99</v>
      </c>
      <c r="B94" t="s">
        <v>360</v>
      </c>
      <c r="C94" t="s">
        <v>261</v>
      </c>
      <c r="D94" t="s">
        <v>253</v>
      </c>
      <c r="E94" t="s">
        <v>254</v>
      </c>
      <c r="F94" t="s">
        <v>254</v>
      </c>
      <c r="G94" t="e">
        <v>#VALUE!</v>
      </c>
      <c r="H94">
        <v>0</v>
      </c>
      <c r="I94" t="s">
        <v>254</v>
      </c>
      <c r="J94" t="s">
        <v>254</v>
      </c>
      <c r="K94" t="e">
        <v>#VALUE!</v>
      </c>
      <c r="L94" t="e">
        <v>#VALUE!</v>
      </c>
      <c r="M94">
        <v>0</v>
      </c>
      <c r="N94" t="e">
        <v>#N/A</v>
      </c>
      <c r="O94" t="e">
        <v>#N/A</v>
      </c>
      <c r="P94" t="e">
        <v>#VALUE!</v>
      </c>
      <c r="Q94" t="e">
        <v>#VALUE!</v>
      </c>
      <c r="R94" t="e">
        <v>#VALUE!</v>
      </c>
    </row>
    <row r="95" spans="1:18" x14ac:dyDescent="0.25">
      <c r="A95" t="s">
        <v>100</v>
      </c>
      <c r="B95" t="s">
        <v>361</v>
      </c>
      <c r="C95" t="s">
        <v>274</v>
      </c>
      <c r="D95" t="s">
        <v>256</v>
      </c>
      <c r="E95">
        <v>18482</v>
      </c>
      <c r="F95">
        <v>100</v>
      </c>
      <c r="G95">
        <v>0</v>
      </c>
      <c r="H95">
        <v>0</v>
      </c>
      <c r="I95">
        <v>1000000</v>
      </c>
      <c r="J95">
        <v>30000</v>
      </c>
      <c r="K95">
        <v>56250</v>
      </c>
      <c r="L95">
        <v>0</v>
      </c>
      <c r="M95">
        <v>0</v>
      </c>
      <c r="N95">
        <v>0</v>
      </c>
      <c r="O95">
        <v>0</v>
      </c>
      <c r="P95" t="e">
        <v>#DIV/0!</v>
      </c>
      <c r="Q95" t="e">
        <v>#DIV/0!</v>
      </c>
      <c r="R95" t="e">
        <v>#DIV/0!</v>
      </c>
    </row>
    <row r="96" spans="1:18" x14ac:dyDescent="0.25">
      <c r="A96" t="s">
        <v>101</v>
      </c>
      <c r="B96" t="s">
        <v>362</v>
      </c>
      <c r="C96" t="s">
        <v>274</v>
      </c>
      <c r="D96" t="s">
        <v>253</v>
      </c>
      <c r="E96" t="s">
        <v>254</v>
      </c>
      <c r="F96" t="s">
        <v>254</v>
      </c>
      <c r="G96" t="e">
        <v>#VALUE!</v>
      </c>
      <c r="H96">
        <v>0</v>
      </c>
      <c r="I96" t="s">
        <v>254</v>
      </c>
      <c r="J96" t="s">
        <v>254</v>
      </c>
      <c r="K96" t="e">
        <v>#VALUE!</v>
      </c>
      <c r="L96" t="e">
        <v>#VALUE!</v>
      </c>
      <c r="M96">
        <v>0</v>
      </c>
      <c r="N96">
        <v>0</v>
      </c>
      <c r="O96">
        <v>0</v>
      </c>
      <c r="P96" t="e">
        <v>#VALUE!</v>
      </c>
      <c r="Q96" t="e">
        <v>#VALUE!</v>
      </c>
      <c r="R96" t="e">
        <v>#VALUE!</v>
      </c>
    </row>
    <row r="97" spans="1:18" x14ac:dyDescent="0.25">
      <c r="A97" t="s">
        <v>102</v>
      </c>
      <c r="B97" t="s">
        <v>363</v>
      </c>
      <c r="C97" t="s">
        <v>252</v>
      </c>
      <c r="D97" t="s">
        <v>266</v>
      </c>
      <c r="E97">
        <v>22121</v>
      </c>
      <c r="F97" t="s">
        <v>254</v>
      </c>
      <c r="G97" t="e">
        <v>#VALUE!</v>
      </c>
      <c r="H97">
        <v>0</v>
      </c>
      <c r="I97">
        <v>1100000</v>
      </c>
      <c r="J97">
        <v>35000</v>
      </c>
      <c r="K97">
        <v>65625</v>
      </c>
      <c r="L97" t="e">
        <v>#VALUE!</v>
      </c>
      <c r="M97">
        <v>0</v>
      </c>
      <c r="N97">
        <v>0</v>
      </c>
      <c r="O97">
        <v>0</v>
      </c>
      <c r="P97" t="e">
        <v>#VALUE!</v>
      </c>
      <c r="Q97" t="e">
        <v>#VALUE!</v>
      </c>
      <c r="R97" t="e">
        <v>#VALUE!</v>
      </c>
    </row>
    <row r="98" spans="1:18" x14ac:dyDescent="0.25">
      <c r="A98" t="s">
        <v>103</v>
      </c>
      <c r="B98" t="s">
        <v>364</v>
      </c>
      <c r="C98" t="s">
        <v>274</v>
      </c>
      <c r="D98" t="s">
        <v>259</v>
      </c>
      <c r="E98">
        <v>336578</v>
      </c>
      <c r="F98" t="s">
        <v>254</v>
      </c>
      <c r="G98" t="e">
        <v>#VALUE!</v>
      </c>
      <c r="H98">
        <v>0</v>
      </c>
      <c r="I98">
        <v>1300000</v>
      </c>
      <c r="J98">
        <v>40000</v>
      </c>
      <c r="K98">
        <v>75000</v>
      </c>
      <c r="L98" t="e">
        <v>#VALUE!</v>
      </c>
      <c r="M98">
        <v>0</v>
      </c>
      <c r="N98">
        <v>0</v>
      </c>
      <c r="O98">
        <v>0</v>
      </c>
      <c r="P98" t="e">
        <v>#VALUE!</v>
      </c>
      <c r="Q98" t="e">
        <v>#VALUE!</v>
      </c>
      <c r="R98" t="e">
        <v>#VALUE!</v>
      </c>
    </row>
    <row r="99" spans="1:18" x14ac:dyDescent="0.25">
      <c r="A99" t="s">
        <v>104</v>
      </c>
      <c r="B99" t="s">
        <v>365</v>
      </c>
      <c r="C99" t="s">
        <v>252</v>
      </c>
      <c r="D99" t="s">
        <v>256</v>
      </c>
      <c r="E99">
        <v>7100</v>
      </c>
      <c r="F99">
        <v>100</v>
      </c>
      <c r="G99">
        <v>0</v>
      </c>
      <c r="H99">
        <v>0</v>
      </c>
      <c r="I99">
        <v>1000000</v>
      </c>
      <c r="J99">
        <v>30000</v>
      </c>
      <c r="K99">
        <v>56250</v>
      </c>
      <c r="L99">
        <v>0</v>
      </c>
      <c r="M99">
        <v>0</v>
      </c>
      <c r="N99">
        <v>1574952614.4225354</v>
      </c>
      <c r="O99">
        <v>23624289216.338032</v>
      </c>
      <c r="P99">
        <v>0</v>
      </c>
      <c r="Q99">
        <v>0</v>
      </c>
      <c r="R99">
        <v>0</v>
      </c>
    </row>
    <row r="100" spans="1:18" x14ac:dyDescent="0.25">
      <c r="A100" t="s">
        <v>105</v>
      </c>
      <c r="B100" t="s">
        <v>366</v>
      </c>
      <c r="C100" t="s">
        <v>252</v>
      </c>
      <c r="D100" t="s">
        <v>253</v>
      </c>
      <c r="E100">
        <v>96018</v>
      </c>
      <c r="F100">
        <v>89.525922222916506</v>
      </c>
      <c r="G100">
        <v>10057.000000000025</v>
      </c>
      <c r="H100">
        <v>10057.000000000025</v>
      </c>
      <c r="I100">
        <v>1100000</v>
      </c>
      <c r="J100">
        <v>33000</v>
      </c>
      <c r="K100">
        <v>61875</v>
      </c>
      <c r="L100">
        <v>11684976875.000031</v>
      </c>
      <c r="M100">
        <v>11684976875.000031</v>
      </c>
      <c r="N100">
        <v>2990556434.4609952</v>
      </c>
      <c r="O100">
        <v>44858346516.914925</v>
      </c>
      <c r="P100">
        <v>0.26048612537677746</v>
      </c>
      <c r="Q100">
        <v>8.6828708458925818E-2</v>
      </c>
      <c r="R100">
        <v>0.78145837613033242</v>
      </c>
    </row>
    <row r="101" spans="1:18" x14ac:dyDescent="0.25">
      <c r="A101" t="s">
        <v>106</v>
      </c>
      <c r="B101" t="s">
        <v>367</v>
      </c>
      <c r="C101" t="s">
        <v>248</v>
      </c>
      <c r="D101" t="s">
        <v>263</v>
      </c>
      <c r="E101">
        <v>61947</v>
      </c>
      <c r="F101">
        <v>14.3332203335109</v>
      </c>
      <c r="G101">
        <v>53068</v>
      </c>
      <c r="H101">
        <v>53068</v>
      </c>
      <c r="I101">
        <v>1200000</v>
      </c>
      <c r="J101">
        <v>35000</v>
      </c>
      <c r="K101">
        <v>65625</v>
      </c>
      <c r="L101">
        <v>67164187500</v>
      </c>
      <c r="M101">
        <v>67164187500</v>
      </c>
      <c r="N101">
        <v>0</v>
      </c>
      <c r="O101">
        <v>0</v>
      </c>
      <c r="P101" t="e">
        <v>#DIV/0!</v>
      </c>
      <c r="Q101" t="e">
        <v>#DIV/0!</v>
      </c>
      <c r="R101" t="e">
        <v>#DIV/0!</v>
      </c>
    </row>
    <row r="102" spans="1:18" x14ac:dyDescent="0.25">
      <c r="A102" t="s">
        <v>107</v>
      </c>
      <c r="B102" t="s">
        <v>368</v>
      </c>
      <c r="C102" t="s">
        <v>270</v>
      </c>
      <c r="D102" t="s">
        <v>259</v>
      </c>
      <c r="E102" t="s">
        <v>254</v>
      </c>
      <c r="F102" t="s">
        <v>254</v>
      </c>
      <c r="G102" t="e">
        <v>#VALUE!</v>
      </c>
      <c r="H102">
        <v>0</v>
      </c>
      <c r="I102" t="s">
        <v>254</v>
      </c>
      <c r="J102" t="s">
        <v>254</v>
      </c>
      <c r="K102" t="e">
        <v>#VALUE!</v>
      </c>
      <c r="L102" t="e">
        <v>#VALUE!</v>
      </c>
      <c r="M102">
        <v>0</v>
      </c>
      <c r="N102">
        <v>0</v>
      </c>
      <c r="O102">
        <v>0</v>
      </c>
      <c r="P102" t="e">
        <v>#VALUE!</v>
      </c>
      <c r="Q102" t="e">
        <v>#VALUE!</v>
      </c>
      <c r="R102" t="e">
        <v>#VALUE!</v>
      </c>
    </row>
    <row r="103" spans="1:18" x14ac:dyDescent="0.25">
      <c r="A103" t="s">
        <v>108</v>
      </c>
      <c r="B103" t="s">
        <v>369</v>
      </c>
      <c r="C103" t="s">
        <v>248</v>
      </c>
      <c r="D103" t="s">
        <v>259</v>
      </c>
      <c r="E103" t="s">
        <v>254</v>
      </c>
      <c r="F103" t="s">
        <v>254</v>
      </c>
      <c r="G103" t="e">
        <v>#VALUE!</v>
      </c>
      <c r="H103">
        <v>0</v>
      </c>
      <c r="I103">
        <v>1300000</v>
      </c>
      <c r="J103">
        <v>40000</v>
      </c>
      <c r="K103">
        <v>75000</v>
      </c>
      <c r="L103" t="e">
        <v>#VALUE!</v>
      </c>
      <c r="M103">
        <v>0</v>
      </c>
      <c r="N103">
        <v>218899870.03569129</v>
      </c>
      <c r="O103">
        <v>3283498050.5353694</v>
      </c>
      <c r="P103" t="e">
        <v>#VALUE!</v>
      </c>
      <c r="Q103" t="e">
        <v>#VALUE!</v>
      </c>
      <c r="R103" t="e">
        <v>#VALUE!</v>
      </c>
    </row>
    <row r="104" spans="1:18" x14ac:dyDescent="0.25">
      <c r="A104" t="s">
        <v>109</v>
      </c>
      <c r="B104" t="s">
        <v>370</v>
      </c>
      <c r="C104" t="s">
        <v>274</v>
      </c>
      <c r="D104" t="s">
        <v>259</v>
      </c>
      <c r="E104">
        <v>105565</v>
      </c>
      <c r="F104">
        <v>79.766020934969006</v>
      </c>
      <c r="G104">
        <v>21359.999999999967</v>
      </c>
      <c r="H104">
        <v>21359.999999999967</v>
      </c>
      <c r="I104">
        <v>1300000</v>
      </c>
      <c r="J104">
        <v>40000</v>
      </c>
      <c r="K104">
        <v>75000</v>
      </c>
      <c r="L104">
        <v>29369999999.999954</v>
      </c>
      <c r="M104">
        <v>29369999999.999954</v>
      </c>
      <c r="N104" t="e">
        <v>#N/A</v>
      </c>
      <c r="O104" t="e">
        <v>#N/A</v>
      </c>
      <c r="P104" t="e">
        <v>#N/A</v>
      </c>
      <c r="Q104" t="e">
        <v>#N/A</v>
      </c>
      <c r="R104" t="e">
        <v>#N/A</v>
      </c>
    </row>
    <row r="105" spans="1:18" x14ac:dyDescent="0.25">
      <c r="A105" t="s">
        <v>110</v>
      </c>
      <c r="B105" t="s">
        <v>371</v>
      </c>
      <c r="C105" t="s">
        <v>270</v>
      </c>
      <c r="D105" t="s">
        <v>253</v>
      </c>
      <c r="E105">
        <v>6955</v>
      </c>
      <c r="F105">
        <v>26.024442846872802</v>
      </c>
      <c r="G105">
        <v>5144.9999999999973</v>
      </c>
      <c r="H105">
        <v>5144.9999999999973</v>
      </c>
      <c r="I105">
        <v>1100000</v>
      </c>
      <c r="J105">
        <v>33000</v>
      </c>
      <c r="K105">
        <v>61875</v>
      </c>
      <c r="L105">
        <v>5977846874.9999971</v>
      </c>
      <c r="M105">
        <v>5977846874.9999971</v>
      </c>
      <c r="N105">
        <v>0</v>
      </c>
      <c r="O105">
        <v>0</v>
      </c>
      <c r="P105" t="e">
        <v>#DIV/0!</v>
      </c>
      <c r="Q105" t="e">
        <v>#DIV/0!</v>
      </c>
      <c r="R105" t="e">
        <v>#DIV/0!</v>
      </c>
    </row>
    <row r="106" spans="1:18" x14ac:dyDescent="0.25">
      <c r="A106" t="s">
        <v>111</v>
      </c>
      <c r="B106" t="s">
        <v>372</v>
      </c>
      <c r="C106" t="s">
        <v>261</v>
      </c>
      <c r="D106" t="s">
        <v>256</v>
      </c>
      <c r="E106">
        <v>6609</v>
      </c>
      <c r="F106" t="s">
        <v>254</v>
      </c>
      <c r="G106" t="e">
        <v>#VALUE!</v>
      </c>
      <c r="H106">
        <v>0</v>
      </c>
      <c r="I106">
        <v>1000000</v>
      </c>
      <c r="J106">
        <v>30000</v>
      </c>
      <c r="K106">
        <v>56250</v>
      </c>
      <c r="L106" t="e">
        <v>#VALUE!</v>
      </c>
      <c r="M106">
        <v>0</v>
      </c>
      <c r="N106">
        <v>8414741839.5762243</v>
      </c>
      <c r="O106">
        <v>126221127593.64337</v>
      </c>
      <c r="P106" t="e">
        <v>#VALUE!</v>
      </c>
      <c r="Q106" t="e">
        <v>#VALUE!</v>
      </c>
      <c r="R106" t="e">
        <v>#VALUE!</v>
      </c>
    </row>
    <row r="107" spans="1:18" x14ac:dyDescent="0.25">
      <c r="A107" t="s">
        <v>112</v>
      </c>
      <c r="B107" t="s">
        <v>373</v>
      </c>
      <c r="C107" t="s">
        <v>248</v>
      </c>
      <c r="D107" t="s">
        <v>253</v>
      </c>
      <c r="E107" t="s">
        <v>254</v>
      </c>
      <c r="F107" t="s">
        <v>254</v>
      </c>
      <c r="G107" t="e">
        <v>#VALUE!</v>
      </c>
      <c r="H107">
        <v>0</v>
      </c>
      <c r="I107" t="s">
        <v>254</v>
      </c>
      <c r="J107" t="s">
        <v>254</v>
      </c>
      <c r="K107" t="e">
        <v>#VALUE!</v>
      </c>
      <c r="L107" t="e">
        <v>#VALUE!</v>
      </c>
      <c r="M107">
        <v>0</v>
      </c>
      <c r="N107">
        <v>426697843.76135385</v>
      </c>
      <c r="O107">
        <v>6400467656.4203081</v>
      </c>
      <c r="P107" t="e">
        <v>#VALUE!</v>
      </c>
      <c r="Q107" t="e">
        <v>#VALUE!</v>
      </c>
      <c r="R107" t="e">
        <v>#VALUE!</v>
      </c>
    </row>
    <row r="108" spans="1:18" x14ac:dyDescent="0.25">
      <c r="A108" t="s">
        <v>113</v>
      </c>
      <c r="B108" t="s">
        <v>374</v>
      </c>
      <c r="C108" t="s">
        <v>270</v>
      </c>
      <c r="D108" t="s">
        <v>259</v>
      </c>
      <c r="E108">
        <v>47491</v>
      </c>
      <c r="F108" t="s">
        <v>254</v>
      </c>
      <c r="G108" t="e">
        <v>#VALUE!</v>
      </c>
      <c r="H108">
        <v>0</v>
      </c>
      <c r="I108">
        <v>1100000</v>
      </c>
      <c r="J108">
        <v>33000</v>
      </c>
      <c r="K108">
        <v>61875</v>
      </c>
      <c r="L108" t="e">
        <v>#VALUE!</v>
      </c>
      <c r="M108">
        <v>0</v>
      </c>
      <c r="N108">
        <v>0</v>
      </c>
      <c r="O108">
        <v>0</v>
      </c>
      <c r="P108" t="e">
        <v>#VALUE!</v>
      </c>
      <c r="Q108" t="e">
        <v>#VALUE!</v>
      </c>
      <c r="R108" t="e">
        <v>#VALUE!</v>
      </c>
    </row>
    <row r="109" spans="1:18" x14ac:dyDescent="0.25">
      <c r="A109" t="s">
        <v>114</v>
      </c>
      <c r="B109" t="s">
        <v>375</v>
      </c>
      <c r="C109" t="s">
        <v>261</v>
      </c>
      <c r="D109" t="s">
        <v>253</v>
      </c>
      <c r="E109">
        <v>69406</v>
      </c>
      <c r="F109" t="s">
        <v>254</v>
      </c>
      <c r="G109" t="e">
        <v>#VALUE!</v>
      </c>
      <c r="H109">
        <v>0</v>
      </c>
      <c r="I109">
        <v>1100000</v>
      </c>
      <c r="J109">
        <v>33000</v>
      </c>
      <c r="K109">
        <v>61875</v>
      </c>
      <c r="L109" t="e">
        <v>#VALUE!</v>
      </c>
      <c r="M109">
        <v>0</v>
      </c>
      <c r="N109">
        <v>0</v>
      </c>
      <c r="O109">
        <v>0</v>
      </c>
      <c r="P109" t="e">
        <v>#VALUE!</v>
      </c>
      <c r="Q109" t="e">
        <v>#VALUE!</v>
      </c>
      <c r="R109" t="e">
        <v>#VALUE!</v>
      </c>
    </row>
    <row r="110" spans="1:18" x14ac:dyDescent="0.25">
      <c r="A110" t="s">
        <v>115</v>
      </c>
      <c r="B110" t="s">
        <v>376</v>
      </c>
      <c r="C110" t="s">
        <v>252</v>
      </c>
      <c r="D110" t="s">
        <v>256</v>
      </c>
      <c r="E110" t="s">
        <v>254</v>
      </c>
      <c r="F110" t="s">
        <v>254</v>
      </c>
      <c r="G110" t="e">
        <v>#VALUE!</v>
      </c>
      <c r="H110">
        <v>0</v>
      </c>
      <c r="I110">
        <v>1000000</v>
      </c>
      <c r="J110">
        <v>30000</v>
      </c>
      <c r="K110">
        <v>56250</v>
      </c>
      <c r="L110" t="e">
        <v>#VALUE!</v>
      </c>
      <c r="M110">
        <v>0</v>
      </c>
      <c r="N110">
        <v>1721850746.2686565</v>
      </c>
      <c r="O110">
        <v>25827761194.029846</v>
      </c>
      <c r="P110" t="e">
        <v>#VALUE!</v>
      </c>
      <c r="Q110" t="e">
        <v>#VALUE!</v>
      </c>
      <c r="R110" t="e">
        <v>#VALUE!</v>
      </c>
    </row>
    <row r="111" spans="1:18" x14ac:dyDescent="0.25">
      <c r="A111" t="s">
        <v>116</v>
      </c>
      <c r="B111" t="s">
        <v>377</v>
      </c>
      <c r="C111" t="s">
        <v>270</v>
      </c>
      <c r="D111" t="s">
        <v>263</v>
      </c>
      <c r="E111" t="s">
        <v>254</v>
      </c>
      <c r="F111" t="s">
        <v>254</v>
      </c>
      <c r="G111" t="e">
        <v>#VALUE!</v>
      </c>
      <c r="H111">
        <v>0</v>
      </c>
      <c r="I111">
        <v>1200000</v>
      </c>
      <c r="J111">
        <v>35000</v>
      </c>
      <c r="K111">
        <v>65625</v>
      </c>
      <c r="L111" t="e">
        <v>#VALUE!</v>
      </c>
      <c r="M111">
        <v>0</v>
      </c>
      <c r="N111">
        <v>18493328.287063185</v>
      </c>
      <c r="O111">
        <v>277399924.30594778</v>
      </c>
      <c r="P111" t="e">
        <v>#VALUE!</v>
      </c>
      <c r="Q111" t="e">
        <v>#VALUE!</v>
      </c>
      <c r="R111" t="e">
        <v>#VALUE!</v>
      </c>
    </row>
    <row r="112" spans="1:18" x14ac:dyDescent="0.25">
      <c r="A112" t="s">
        <v>117</v>
      </c>
      <c r="B112" t="s">
        <v>378</v>
      </c>
      <c r="C112" t="s">
        <v>248</v>
      </c>
      <c r="D112" t="s">
        <v>263</v>
      </c>
      <c r="E112" t="s">
        <v>254</v>
      </c>
      <c r="F112" t="s">
        <v>254</v>
      </c>
      <c r="G112" t="e">
        <v>#VALUE!</v>
      </c>
      <c r="H112">
        <v>0</v>
      </c>
      <c r="I112">
        <v>1200000</v>
      </c>
      <c r="J112">
        <v>35000</v>
      </c>
      <c r="K112">
        <v>65625</v>
      </c>
      <c r="L112" t="e">
        <v>#VALUE!</v>
      </c>
      <c r="M112">
        <v>0</v>
      </c>
      <c r="N112">
        <v>0</v>
      </c>
      <c r="O112">
        <v>0</v>
      </c>
      <c r="P112" t="e">
        <v>#VALUE!</v>
      </c>
      <c r="Q112" t="e">
        <v>#VALUE!</v>
      </c>
      <c r="R112" t="e">
        <v>#VALUE!</v>
      </c>
    </row>
    <row r="113" spans="1:18" x14ac:dyDescent="0.25">
      <c r="A113" t="s">
        <v>118</v>
      </c>
      <c r="B113" t="s">
        <v>379</v>
      </c>
      <c r="C113" t="s">
        <v>252</v>
      </c>
      <c r="D113" t="s">
        <v>256</v>
      </c>
      <c r="E113" t="s">
        <v>254</v>
      </c>
      <c r="F113" t="s">
        <v>254</v>
      </c>
      <c r="G113" t="e">
        <v>#VALUE!</v>
      </c>
      <c r="H113">
        <v>0</v>
      </c>
      <c r="I113">
        <v>1000000</v>
      </c>
      <c r="J113">
        <v>30000</v>
      </c>
      <c r="K113">
        <v>56250</v>
      </c>
      <c r="L113" t="e">
        <v>#VALUE!</v>
      </c>
      <c r="M113">
        <v>0</v>
      </c>
      <c r="N113">
        <v>6608367540.2589207</v>
      </c>
      <c r="O113">
        <v>99125513103.883804</v>
      </c>
      <c r="P113" t="e">
        <v>#VALUE!</v>
      </c>
      <c r="Q113" t="e">
        <v>#VALUE!</v>
      </c>
      <c r="R113" t="e">
        <v>#VALUE!</v>
      </c>
    </row>
    <row r="114" spans="1:18" x14ac:dyDescent="0.25">
      <c r="A114" t="s">
        <v>119</v>
      </c>
      <c r="B114" t="s">
        <v>380</v>
      </c>
      <c r="C114" t="s">
        <v>261</v>
      </c>
      <c r="D114" t="s">
        <v>253</v>
      </c>
      <c r="E114" t="s">
        <v>254</v>
      </c>
      <c r="F114" t="s">
        <v>254</v>
      </c>
      <c r="G114" t="e">
        <v>#VALUE!</v>
      </c>
      <c r="H114">
        <v>0</v>
      </c>
      <c r="I114" t="s">
        <v>254</v>
      </c>
      <c r="J114" t="s">
        <v>254</v>
      </c>
      <c r="K114" t="e">
        <v>#VALUE!</v>
      </c>
      <c r="L114" t="e">
        <v>#VALUE!</v>
      </c>
      <c r="M114">
        <v>0</v>
      </c>
      <c r="N114" t="e">
        <v>#N/A</v>
      </c>
      <c r="O114" t="e">
        <v>#N/A</v>
      </c>
      <c r="P114" t="e">
        <v>#VALUE!</v>
      </c>
      <c r="Q114" t="e">
        <v>#VALUE!</v>
      </c>
      <c r="R114" t="e">
        <v>#VALUE!</v>
      </c>
    </row>
    <row r="115" spans="1:18" x14ac:dyDescent="0.25">
      <c r="A115" t="s">
        <v>120</v>
      </c>
      <c r="B115" t="s">
        <v>381</v>
      </c>
      <c r="C115" t="s">
        <v>261</v>
      </c>
      <c r="D115" t="s">
        <v>253</v>
      </c>
      <c r="E115">
        <v>82131</v>
      </c>
      <c r="F115">
        <v>39.535686119873802</v>
      </c>
      <c r="G115">
        <v>49659.945632886447</v>
      </c>
      <c r="H115">
        <v>49659.945632886447</v>
      </c>
      <c r="I115">
        <v>1100000</v>
      </c>
      <c r="J115">
        <v>33000</v>
      </c>
      <c r="K115">
        <v>61875</v>
      </c>
      <c r="L115">
        <v>57698649332.209938</v>
      </c>
      <c r="M115">
        <v>57698649332.209938</v>
      </c>
      <c r="N115">
        <v>0</v>
      </c>
      <c r="O115">
        <v>0</v>
      </c>
      <c r="P115" t="e">
        <v>#DIV/0!</v>
      </c>
      <c r="Q115" t="e">
        <v>#DIV/0!</v>
      </c>
      <c r="R115" t="e">
        <v>#DIV/0!</v>
      </c>
    </row>
    <row r="116" spans="1:18" x14ac:dyDescent="0.25">
      <c r="A116" t="s">
        <v>121</v>
      </c>
      <c r="B116" t="s">
        <v>382</v>
      </c>
      <c r="C116" t="s">
        <v>274</v>
      </c>
      <c r="D116" t="s">
        <v>253</v>
      </c>
      <c r="E116" t="s">
        <v>254</v>
      </c>
      <c r="F116" t="s">
        <v>254</v>
      </c>
      <c r="G116" t="e">
        <v>#VALUE!</v>
      </c>
      <c r="H116">
        <v>0</v>
      </c>
      <c r="I116" t="s">
        <v>254</v>
      </c>
      <c r="J116" t="s">
        <v>254</v>
      </c>
      <c r="K116" t="e">
        <v>#VALUE!</v>
      </c>
      <c r="L116" t="e">
        <v>#VALUE!</v>
      </c>
      <c r="M116">
        <v>0</v>
      </c>
      <c r="N116">
        <v>0</v>
      </c>
      <c r="O116">
        <v>0</v>
      </c>
      <c r="P116" t="e">
        <v>#VALUE!</v>
      </c>
      <c r="Q116" t="e">
        <v>#VALUE!</v>
      </c>
      <c r="R116" t="e">
        <v>#VALUE!</v>
      </c>
    </row>
    <row r="117" spans="1:18" x14ac:dyDescent="0.25">
      <c r="A117" t="s">
        <v>122</v>
      </c>
      <c r="B117" t="s">
        <v>383</v>
      </c>
      <c r="C117" t="s">
        <v>261</v>
      </c>
      <c r="D117" t="s">
        <v>259</v>
      </c>
      <c r="E117">
        <v>413</v>
      </c>
      <c r="F117">
        <v>100</v>
      </c>
      <c r="G117">
        <v>0</v>
      </c>
      <c r="H117">
        <v>0</v>
      </c>
      <c r="I117" t="s">
        <v>254</v>
      </c>
      <c r="J117" t="s">
        <v>254</v>
      </c>
      <c r="K117" t="e">
        <v>#VALUE!</v>
      </c>
      <c r="L117" t="e">
        <v>#VALUE!</v>
      </c>
      <c r="M117">
        <v>0</v>
      </c>
      <c r="N117" t="e">
        <v>#N/A</v>
      </c>
      <c r="O117" t="e">
        <v>#N/A</v>
      </c>
      <c r="P117" t="e">
        <v>#VALUE!</v>
      </c>
      <c r="Q117" t="e">
        <v>#VALUE!</v>
      </c>
      <c r="R117" t="e">
        <v>#VALUE!</v>
      </c>
    </row>
    <row r="118" spans="1:18" x14ac:dyDescent="0.25">
      <c r="A118" t="s">
        <v>123</v>
      </c>
      <c r="B118" t="s">
        <v>384</v>
      </c>
      <c r="C118" t="s">
        <v>252</v>
      </c>
      <c r="D118" t="s">
        <v>253</v>
      </c>
      <c r="E118">
        <v>13934</v>
      </c>
      <c r="F118">
        <v>58.669441653509402</v>
      </c>
      <c r="G118">
        <v>5759</v>
      </c>
      <c r="H118">
        <v>5759</v>
      </c>
      <c r="I118">
        <v>1100000</v>
      </c>
      <c r="J118">
        <v>33000</v>
      </c>
      <c r="K118">
        <v>61875</v>
      </c>
      <c r="L118">
        <v>6691238125</v>
      </c>
      <c r="M118">
        <v>6691238125</v>
      </c>
      <c r="N118">
        <v>0</v>
      </c>
      <c r="O118">
        <v>0</v>
      </c>
      <c r="P118" t="e">
        <v>#DIV/0!</v>
      </c>
      <c r="Q118" t="e">
        <v>#DIV/0!</v>
      </c>
      <c r="R118" t="e">
        <v>#DIV/0!</v>
      </c>
    </row>
    <row r="119" spans="1:18" x14ac:dyDescent="0.25">
      <c r="A119" t="s">
        <v>124</v>
      </c>
      <c r="B119" t="s">
        <v>385</v>
      </c>
      <c r="C119" t="s">
        <v>248</v>
      </c>
      <c r="D119" t="s">
        <v>263</v>
      </c>
      <c r="E119">
        <v>37476</v>
      </c>
      <c r="F119">
        <v>16.279752374853199</v>
      </c>
      <c r="G119">
        <v>31375.000000000015</v>
      </c>
      <c r="H119">
        <v>31375.000000000015</v>
      </c>
      <c r="I119">
        <v>1200000</v>
      </c>
      <c r="J119">
        <v>35000</v>
      </c>
      <c r="K119">
        <v>65625</v>
      </c>
      <c r="L119">
        <v>39708984375.000015</v>
      </c>
      <c r="M119">
        <v>39708984375.000015</v>
      </c>
      <c r="N119">
        <v>87299361.357448742</v>
      </c>
      <c r="O119">
        <v>1309490420.3617311</v>
      </c>
      <c r="P119">
        <v>30.323997608192418</v>
      </c>
      <c r="Q119">
        <v>10.107999202730806</v>
      </c>
      <c r="R119">
        <v>90.971992824577256</v>
      </c>
    </row>
    <row r="120" spans="1:18" x14ac:dyDescent="0.25">
      <c r="A120" t="s">
        <v>125</v>
      </c>
      <c r="B120" t="s">
        <v>386</v>
      </c>
      <c r="C120" t="s">
        <v>248</v>
      </c>
      <c r="D120" t="s">
        <v>263</v>
      </c>
      <c r="E120" t="s">
        <v>254</v>
      </c>
      <c r="F120" t="s">
        <v>254</v>
      </c>
      <c r="G120" t="e">
        <v>#VALUE!</v>
      </c>
      <c r="H120">
        <v>0</v>
      </c>
      <c r="I120">
        <v>1200000</v>
      </c>
      <c r="J120">
        <v>35000</v>
      </c>
      <c r="K120">
        <v>65625</v>
      </c>
      <c r="L120" t="e">
        <v>#VALUE!</v>
      </c>
      <c r="M120">
        <v>0</v>
      </c>
      <c r="N120">
        <v>86377871.75346376</v>
      </c>
      <c r="O120">
        <v>1295668076.3019564</v>
      </c>
      <c r="P120" t="e">
        <v>#VALUE!</v>
      </c>
      <c r="Q120" t="e">
        <v>#VALUE!</v>
      </c>
      <c r="R120" t="e">
        <v>#VALUE!</v>
      </c>
    </row>
    <row r="121" spans="1:18" x14ac:dyDescent="0.25">
      <c r="A121" t="s">
        <v>126</v>
      </c>
      <c r="B121" t="s">
        <v>387</v>
      </c>
      <c r="C121" t="s">
        <v>252</v>
      </c>
      <c r="D121" t="s">
        <v>259</v>
      </c>
      <c r="E121">
        <v>144403</v>
      </c>
      <c r="F121">
        <v>80.447774630721</v>
      </c>
      <c r="G121">
        <v>28233.999999999949</v>
      </c>
      <c r="H121">
        <v>28233.999999999949</v>
      </c>
      <c r="I121">
        <v>1100000</v>
      </c>
      <c r="J121">
        <v>33000</v>
      </c>
      <c r="K121">
        <v>61875</v>
      </c>
      <c r="L121">
        <v>32804378749.999939</v>
      </c>
      <c r="M121">
        <v>32804378749.999939</v>
      </c>
      <c r="N121">
        <v>4653630279.7327261</v>
      </c>
      <c r="O121">
        <v>69804454195.990891</v>
      </c>
      <c r="P121">
        <v>0.46994678388136452</v>
      </c>
      <c r="Q121">
        <v>0.15664892796045485</v>
      </c>
      <c r="R121">
        <v>1.4098403516440936</v>
      </c>
    </row>
    <row r="122" spans="1:18" x14ac:dyDescent="0.25">
      <c r="A122" t="s">
        <v>127</v>
      </c>
      <c r="B122" t="s">
        <v>388</v>
      </c>
      <c r="C122" t="s">
        <v>252</v>
      </c>
      <c r="D122" t="s">
        <v>249</v>
      </c>
      <c r="E122" t="s">
        <v>254</v>
      </c>
      <c r="F122" t="s">
        <v>254</v>
      </c>
      <c r="G122" t="e">
        <v>#VALUE!</v>
      </c>
      <c r="H122">
        <v>0</v>
      </c>
      <c r="I122" t="s">
        <v>254</v>
      </c>
      <c r="J122" t="s">
        <v>254</v>
      </c>
      <c r="K122" t="e">
        <v>#VALUE!</v>
      </c>
      <c r="L122" t="e">
        <v>#VALUE!</v>
      </c>
      <c r="M122">
        <v>0</v>
      </c>
      <c r="N122">
        <v>4054799.2790326569</v>
      </c>
      <c r="O122">
        <v>60821989.185489856</v>
      </c>
      <c r="P122" t="e">
        <v>#VALUE!</v>
      </c>
      <c r="Q122" t="e">
        <v>#VALUE!</v>
      </c>
      <c r="R122" t="e">
        <v>#VALUE!</v>
      </c>
    </row>
    <row r="123" spans="1:18" x14ac:dyDescent="0.25">
      <c r="A123" t="s">
        <v>128</v>
      </c>
      <c r="B123" t="s">
        <v>389</v>
      </c>
      <c r="C123" t="s">
        <v>248</v>
      </c>
      <c r="D123" t="s">
        <v>263</v>
      </c>
      <c r="E123" t="s">
        <v>254</v>
      </c>
      <c r="F123" t="s">
        <v>254</v>
      </c>
      <c r="G123" t="e">
        <v>#VALUE!</v>
      </c>
      <c r="H123">
        <v>0</v>
      </c>
      <c r="I123">
        <v>1200000</v>
      </c>
      <c r="J123">
        <v>35000</v>
      </c>
      <c r="K123">
        <v>65625</v>
      </c>
      <c r="L123" t="e">
        <v>#VALUE!</v>
      </c>
      <c r="M123">
        <v>0</v>
      </c>
      <c r="N123">
        <v>87627085.517901406</v>
      </c>
      <c r="O123">
        <v>1314406282.7685211</v>
      </c>
      <c r="P123" t="e">
        <v>#VALUE!</v>
      </c>
      <c r="Q123" t="e">
        <v>#VALUE!</v>
      </c>
      <c r="R123" t="e">
        <v>#VALUE!</v>
      </c>
    </row>
    <row r="124" spans="1:18" x14ac:dyDescent="0.25">
      <c r="A124" t="s">
        <v>129</v>
      </c>
      <c r="B124" t="s">
        <v>390</v>
      </c>
      <c r="C124" t="s">
        <v>261</v>
      </c>
      <c r="D124" t="s">
        <v>256</v>
      </c>
      <c r="E124" t="s">
        <v>254</v>
      </c>
      <c r="F124" t="s">
        <v>254</v>
      </c>
      <c r="G124" t="e">
        <v>#VALUE!</v>
      </c>
      <c r="H124">
        <v>0</v>
      </c>
      <c r="I124">
        <v>1000000</v>
      </c>
      <c r="J124">
        <v>30000</v>
      </c>
      <c r="K124">
        <v>56250</v>
      </c>
      <c r="L124" t="e">
        <v>#VALUE!</v>
      </c>
      <c r="M124">
        <v>0</v>
      </c>
      <c r="N124">
        <v>0</v>
      </c>
      <c r="O124">
        <v>0</v>
      </c>
      <c r="P124" t="e">
        <v>#VALUE!</v>
      </c>
      <c r="Q124" t="e">
        <v>#VALUE!</v>
      </c>
      <c r="R124" t="e">
        <v>#VALUE!</v>
      </c>
    </row>
    <row r="125" spans="1:18" x14ac:dyDescent="0.25">
      <c r="A125" t="s">
        <v>130</v>
      </c>
      <c r="B125" t="s">
        <v>391</v>
      </c>
      <c r="C125" t="s">
        <v>252</v>
      </c>
      <c r="D125" t="s">
        <v>259</v>
      </c>
      <c r="E125" t="s">
        <v>254</v>
      </c>
      <c r="F125" t="s">
        <v>254</v>
      </c>
      <c r="G125" t="e">
        <v>#VALUE!</v>
      </c>
      <c r="H125">
        <v>0</v>
      </c>
      <c r="I125" t="s">
        <v>254</v>
      </c>
      <c r="J125" t="s">
        <v>254</v>
      </c>
      <c r="K125" t="e">
        <v>#VALUE!</v>
      </c>
      <c r="L125" t="e">
        <v>#VALUE!</v>
      </c>
      <c r="M125">
        <v>0</v>
      </c>
      <c r="N125" t="e">
        <v>#N/A</v>
      </c>
      <c r="O125" t="e">
        <v>#N/A</v>
      </c>
      <c r="P125" t="e">
        <v>#VALUE!</v>
      </c>
      <c r="Q125" t="e">
        <v>#VALUE!</v>
      </c>
      <c r="R125" t="e">
        <v>#VALUE!</v>
      </c>
    </row>
    <row r="126" spans="1:18" x14ac:dyDescent="0.25">
      <c r="A126" t="s">
        <v>131</v>
      </c>
      <c r="B126" t="s">
        <v>392</v>
      </c>
      <c r="C126" t="s">
        <v>270</v>
      </c>
      <c r="D126" t="s">
        <v>263</v>
      </c>
      <c r="E126">
        <v>10628</v>
      </c>
      <c r="F126">
        <v>29.704554008279999</v>
      </c>
      <c r="G126">
        <v>7471.0000000000009</v>
      </c>
      <c r="H126">
        <v>7471.0000000000009</v>
      </c>
      <c r="I126">
        <v>1200000</v>
      </c>
      <c r="J126">
        <v>35000</v>
      </c>
      <c r="K126">
        <v>65625</v>
      </c>
      <c r="L126">
        <v>9455484375.0000019</v>
      </c>
      <c r="M126">
        <v>9455484375.0000019</v>
      </c>
      <c r="N126">
        <v>58194635.546573848</v>
      </c>
      <c r="O126">
        <v>872919533.19860768</v>
      </c>
      <c r="P126">
        <v>10.832022901758894</v>
      </c>
      <c r="Q126">
        <v>3.6106743005862976</v>
      </c>
      <c r="R126">
        <v>32.496068705276684</v>
      </c>
    </row>
    <row r="127" spans="1:18" x14ac:dyDescent="0.25">
      <c r="A127" t="s">
        <v>132</v>
      </c>
      <c r="B127" t="s">
        <v>393</v>
      </c>
      <c r="C127" t="s">
        <v>252</v>
      </c>
      <c r="D127" t="s">
        <v>263</v>
      </c>
      <c r="E127">
        <v>2080</v>
      </c>
      <c r="F127" t="s">
        <v>254</v>
      </c>
      <c r="G127" t="e">
        <v>#VALUE!</v>
      </c>
      <c r="H127">
        <v>0</v>
      </c>
      <c r="I127">
        <v>1200000</v>
      </c>
      <c r="J127">
        <v>35000</v>
      </c>
      <c r="K127">
        <v>65625</v>
      </c>
      <c r="L127" t="e">
        <v>#VALUE!</v>
      </c>
      <c r="M127">
        <v>0</v>
      </c>
      <c r="N127">
        <v>0</v>
      </c>
      <c r="O127">
        <v>0</v>
      </c>
      <c r="P127" t="e">
        <v>#VALUE!</v>
      </c>
      <c r="Q127" t="e">
        <v>#VALUE!</v>
      </c>
      <c r="R127" t="e">
        <v>#VALUE!</v>
      </c>
    </row>
    <row r="128" spans="1:18" x14ac:dyDescent="0.25">
      <c r="A128" t="s">
        <v>133</v>
      </c>
      <c r="B128" t="s">
        <v>394</v>
      </c>
      <c r="C128" t="s">
        <v>252</v>
      </c>
      <c r="D128" t="s">
        <v>266</v>
      </c>
      <c r="E128">
        <v>371936</v>
      </c>
      <c r="F128">
        <v>37.211778370472302</v>
      </c>
      <c r="G128">
        <v>233532.00000000015</v>
      </c>
      <c r="H128">
        <v>233532.00000000015</v>
      </c>
      <c r="I128">
        <v>1100000</v>
      </c>
      <c r="J128">
        <v>35000</v>
      </c>
      <c r="K128">
        <v>65625</v>
      </c>
      <c r="L128">
        <v>272210737500.00018</v>
      </c>
      <c r="M128">
        <v>272210737500.00018</v>
      </c>
      <c r="N128">
        <v>0</v>
      </c>
      <c r="O128">
        <v>0</v>
      </c>
      <c r="P128" t="e">
        <v>#DIV/0!</v>
      </c>
      <c r="Q128" t="e">
        <v>#DIV/0!</v>
      </c>
      <c r="R128" t="e">
        <v>#DIV/0!</v>
      </c>
    </row>
    <row r="129" spans="1:18" x14ac:dyDescent="0.25">
      <c r="A129" t="s">
        <v>134</v>
      </c>
      <c r="B129" t="s">
        <v>395</v>
      </c>
      <c r="C129" t="s">
        <v>270</v>
      </c>
      <c r="D129" t="s">
        <v>259</v>
      </c>
      <c r="E129" t="s">
        <v>254</v>
      </c>
      <c r="F129" t="s">
        <v>254</v>
      </c>
      <c r="G129" t="e">
        <v>#VALUE!</v>
      </c>
      <c r="H129">
        <v>0</v>
      </c>
      <c r="I129" t="s">
        <v>254</v>
      </c>
      <c r="J129" t="s">
        <v>254</v>
      </c>
      <c r="K129" t="e">
        <v>#VALUE!</v>
      </c>
      <c r="L129" t="e">
        <v>#VALUE!</v>
      </c>
      <c r="M129">
        <v>0</v>
      </c>
      <c r="N129" t="e">
        <v>#N/A</v>
      </c>
      <c r="O129" t="e">
        <v>#N/A</v>
      </c>
      <c r="P129" t="e">
        <v>#VALUE!</v>
      </c>
      <c r="Q129" t="e">
        <v>#VALUE!</v>
      </c>
      <c r="R129" t="e">
        <v>#VALUE!</v>
      </c>
    </row>
    <row r="130" spans="1:18" x14ac:dyDescent="0.25">
      <c r="A130" t="s">
        <v>135</v>
      </c>
      <c r="B130" t="s">
        <v>396</v>
      </c>
      <c r="C130" t="s">
        <v>270</v>
      </c>
      <c r="D130" t="s">
        <v>253</v>
      </c>
      <c r="E130">
        <v>12837</v>
      </c>
      <c r="F130">
        <v>86.157201838435796</v>
      </c>
      <c r="G130">
        <v>1776.9999999999973</v>
      </c>
      <c r="H130">
        <v>1776.9999999999973</v>
      </c>
      <c r="I130">
        <v>1100000</v>
      </c>
      <c r="J130">
        <v>33000</v>
      </c>
      <c r="K130">
        <v>61875</v>
      </c>
      <c r="L130">
        <v>2064651874.9999969</v>
      </c>
      <c r="M130">
        <v>2064651874.9999969</v>
      </c>
      <c r="N130">
        <v>0</v>
      </c>
      <c r="O130">
        <v>0</v>
      </c>
      <c r="P130" t="e">
        <v>#DIV/0!</v>
      </c>
      <c r="Q130" t="e">
        <v>#DIV/0!</v>
      </c>
      <c r="R130" t="e">
        <v>#DIV/0!</v>
      </c>
    </row>
    <row r="131" spans="1:18" x14ac:dyDescent="0.25">
      <c r="A131" t="s">
        <v>136</v>
      </c>
      <c r="B131" t="s">
        <v>397</v>
      </c>
      <c r="C131" t="s">
        <v>261</v>
      </c>
      <c r="D131" t="s">
        <v>253</v>
      </c>
      <c r="E131">
        <v>77</v>
      </c>
      <c r="F131">
        <v>100</v>
      </c>
      <c r="G131">
        <v>0</v>
      </c>
      <c r="H131">
        <v>0</v>
      </c>
      <c r="I131" t="s">
        <v>254</v>
      </c>
      <c r="J131" t="s">
        <v>254</v>
      </c>
      <c r="K131" t="e">
        <v>#VALUE!</v>
      </c>
      <c r="L131" t="e">
        <v>#VALUE!</v>
      </c>
      <c r="M131">
        <v>0</v>
      </c>
      <c r="N131" t="e">
        <v>#N/A</v>
      </c>
      <c r="O131" t="e">
        <v>#N/A</v>
      </c>
      <c r="P131" t="e">
        <v>#VALUE!</v>
      </c>
      <c r="Q131" t="e">
        <v>#VALUE!</v>
      </c>
      <c r="R131" t="e">
        <v>#VALUE!</v>
      </c>
    </row>
    <row r="132" spans="1:18" x14ac:dyDescent="0.25">
      <c r="A132" t="s">
        <v>137</v>
      </c>
      <c r="B132" t="s">
        <v>398</v>
      </c>
      <c r="C132" t="s">
        <v>270</v>
      </c>
      <c r="D132" t="s">
        <v>259</v>
      </c>
      <c r="E132" t="s">
        <v>254</v>
      </c>
      <c r="F132" t="s">
        <v>254</v>
      </c>
      <c r="G132" t="e">
        <v>#VALUE!</v>
      </c>
      <c r="H132">
        <v>0</v>
      </c>
      <c r="I132" t="s">
        <v>254</v>
      </c>
      <c r="J132" t="s">
        <v>254</v>
      </c>
      <c r="K132" t="e">
        <v>#VALUE!</v>
      </c>
      <c r="L132" t="e">
        <v>#VALUE!</v>
      </c>
      <c r="M132">
        <v>0</v>
      </c>
      <c r="N132">
        <v>0</v>
      </c>
      <c r="O132">
        <v>0</v>
      </c>
      <c r="P132" t="e">
        <v>#VALUE!</v>
      </c>
      <c r="Q132" t="e">
        <v>#VALUE!</v>
      </c>
      <c r="R132" t="e">
        <v>#VALUE!</v>
      </c>
    </row>
    <row r="133" spans="1:18" x14ac:dyDescent="0.25">
      <c r="A133" t="s">
        <v>138</v>
      </c>
      <c r="B133" t="s">
        <v>399</v>
      </c>
      <c r="C133" t="s">
        <v>252</v>
      </c>
      <c r="D133" t="s">
        <v>253</v>
      </c>
      <c r="E133">
        <v>7763</v>
      </c>
      <c r="F133">
        <v>69.109880200953199</v>
      </c>
      <c r="G133">
        <v>2398.0000000000032</v>
      </c>
      <c r="H133">
        <v>2398.0000000000032</v>
      </c>
      <c r="I133">
        <v>1100000</v>
      </c>
      <c r="J133">
        <v>33000</v>
      </c>
      <c r="K133">
        <v>61875</v>
      </c>
      <c r="L133">
        <v>2786176250.0000038</v>
      </c>
      <c r="M133">
        <v>2786176250.0000038</v>
      </c>
      <c r="N133">
        <v>0</v>
      </c>
      <c r="O133">
        <v>0</v>
      </c>
      <c r="P133" t="e">
        <v>#DIV/0!</v>
      </c>
      <c r="Q133" t="e">
        <v>#DIV/0!</v>
      </c>
      <c r="R133" t="e">
        <v>#DIV/0!</v>
      </c>
    </row>
    <row r="134" spans="1:18" x14ac:dyDescent="0.25">
      <c r="A134" t="s">
        <v>139</v>
      </c>
      <c r="B134" t="s">
        <v>400</v>
      </c>
      <c r="C134" t="s">
        <v>270</v>
      </c>
      <c r="D134" t="s">
        <v>256</v>
      </c>
      <c r="E134">
        <v>58395</v>
      </c>
      <c r="F134">
        <v>70.4118503296515</v>
      </c>
      <c r="G134">
        <v>17278.000000000004</v>
      </c>
      <c r="H134">
        <v>17278.000000000004</v>
      </c>
      <c r="I134">
        <v>1000000</v>
      </c>
      <c r="J134">
        <v>30000</v>
      </c>
      <c r="K134">
        <v>56250</v>
      </c>
      <c r="L134">
        <v>18249887500.000004</v>
      </c>
      <c r="M134">
        <v>18249887500.000004</v>
      </c>
      <c r="N134">
        <v>599086431.44901931</v>
      </c>
      <c r="O134">
        <v>8986296471.7352905</v>
      </c>
      <c r="P134">
        <v>2.0308574903356016</v>
      </c>
      <c r="Q134">
        <v>0.67695249677853386</v>
      </c>
      <c r="R134">
        <v>6.0925724710068057</v>
      </c>
    </row>
    <row r="135" spans="1:18" x14ac:dyDescent="0.25">
      <c r="A135" t="s">
        <v>140</v>
      </c>
      <c r="B135" t="s">
        <v>401</v>
      </c>
      <c r="C135" t="s">
        <v>248</v>
      </c>
      <c r="D135" t="s">
        <v>263</v>
      </c>
      <c r="E135" t="s">
        <v>254</v>
      </c>
      <c r="F135" t="s">
        <v>254</v>
      </c>
      <c r="G135" t="e">
        <v>#VALUE!</v>
      </c>
      <c r="H135">
        <v>0</v>
      </c>
      <c r="I135">
        <v>1200000</v>
      </c>
      <c r="J135">
        <v>35000</v>
      </c>
      <c r="K135">
        <v>65625</v>
      </c>
      <c r="L135" t="e">
        <v>#VALUE!</v>
      </c>
      <c r="M135">
        <v>0</v>
      </c>
      <c r="N135">
        <v>501151932.04455</v>
      </c>
      <c r="O135">
        <v>7517278980.6682501</v>
      </c>
      <c r="P135" t="e">
        <v>#VALUE!</v>
      </c>
      <c r="Q135" t="e">
        <v>#VALUE!</v>
      </c>
      <c r="R135" t="e">
        <v>#VALUE!</v>
      </c>
    </row>
    <row r="136" spans="1:18" x14ac:dyDescent="0.25">
      <c r="A136" t="s">
        <v>141</v>
      </c>
      <c r="B136" t="s">
        <v>402</v>
      </c>
      <c r="C136" t="s">
        <v>248</v>
      </c>
      <c r="D136" t="s">
        <v>259</v>
      </c>
      <c r="E136">
        <v>34377</v>
      </c>
      <c r="F136">
        <v>48.421909997963802</v>
      </c>
      <c r="G136">
        <v>17730.999999999982</v>
      </c>
      <c r="H136">
        <v>17730.999999999982</v>
      </c>
      <c r="I136">
        <v>1100000</v>
      </c>
      <c r="J136">
        <v>33000</v>
      </c>
      <c r="K136">
        <v>61875</v>
      </c>
      <c r="L136">
        <v>20601205624.999977</v>
      </c>
      <c r="M136">
        <v>20601205624.999977</v>
      </c>
      <c r="N136" t="e">
        <v>#N/A</v>
      </c>
      <c r="O136" t="e">
        <v>#N/A</v>
      </c>
      <c r="P136" t="e">
        <v>#N/A</v>
      </c>
      <c r="Q136" t="e">
        <v>#N/A</v>
      </c>
      <c r="R136" t="e">
        <v>#N/A</v>
      </c>
    </row>
    <row r="137" spans="1:18" x14ac:dyDescent="0.25">
      <c r="A137" t="s">
        <v>142</v>
      </c>
      <c r="B137" t="s">
        <v>403</v>
      </c>
      <c r="C137" t="s">
        <v>252</v>
      </c>
      <c r="D137" t="s">
        <v>263</v>
      </c>
      <c r="E137">
        <v>44138</v>
      </c>
      <c r="F137">
        <v>14.472789886265801</v>
      </c>
      <c r="G137">
        <v>37750</v>
      </c>
      <c r="H137">
        <v>37750</v>
      </c>
      <c r="I137">
        <v>1200000</v>
      </c>
      <c r="J137">
        <v>35000</v>
      </c>
      <c r="K137">
        <v>65625</v>
      </c>
      <c r="L137">
        <v>47777343750</v>
      </c>
      <c r="M137">
        <v>47777343750</v>
      </c>
      <c r="N137">
        <v>58666381.415427633</v>
      </c>
      <c r="O137">
        <v>879995721.23141444</v>
      </c>
      <c r="P137">
        <v>54.292700063522112</v>
      </c>
      <c r="Q137">
        <v>18.097566687840704</v>
      </c>
      <c r="R137">
        <v>162.87810019056633</v>
      </c>
    </row>
    <row r="138" spans="1:18" x14ac:dyDescent="0.25">
      <c r="A138" t="s">
        <v>143</v>
      </c>
      <c r="B138" t="s">
        <v>404</v>
      </c>
      <c r="C138" t="s">
        <v>248</v>
      </c>
      <c r="D138" t="s">
        <v>249</v>
      </c>
      <c r="E138" t="s">
        <v>254</v>
      </c>
      <c r="F138" t="s">
        <v>254</v>
      </c>
      <c r="G138" t="e">
        <v>#VALUE!</v>
      </c>
      <c r="H138">
        <v>0</v>
      </c>
      <c r="I138" t="s">
        <v>254</v>
      </c>
      <c r="J138" t="s">
        <v>254</v>
      </c>
      <c r="K138" t="e">
        <v>#VALUE!</v>
      </c>
      <c r="L138" t="e">
        <v>#VALUE!</v>
      </c>
      <c r="M138">
        <v>0</v>
      </c>
      <c r="N138">
        <v>0</v>
      </c>
      <c r="O138">
        <v>0</v>
      </c>
      <c r="P138" t="e">
        <v>#VALUE!</v>
      </c>
      <c r="Q138" t="e">
        <v>#VALUE!</v>
      </c>
      <c r="R138" t="e">
        <v>#VALUE!</v>
      </c>
    </row>
    <row r="139" spans="1:18" x14ac:dyDescent="0.25">
      <c r="A139" t="s">
        <v>144</v>
      </c>
      <c r="B139" t="s">
        <v>405</v>
      </c>
      <c r="C139" t="s">
        <v>274</v>
      </c>
      <c r="D139" t="s">
        <v>253</v>
      </c>
      <c r="E139">
        <v>137347</v>
      </c>
      <c r="F139" t="s">
        <v>254</v>
      </c>
      <c r="G139" t="e">
        <v>#VALUE!</v>
      </c>
      <c r="H139">
        <v>0</v>
      </c>
      <c r="I139" t="s">
        <v>254</v>
      </c>
      <c r="J139" t="s">
        <v>254</v>
      </c>
      <c r="K139" t="e">
        <v>#VALUE!</v>
      </c>
      <c r="L139" t="e">
        <v>#VALUE!</v>
      </c>
      <c r="M139">
        <v>0</v>
      </c>
      <c r="N139">
        <v>0</v>
      </c>
      <c r="O139">
        <v>0</v>
      </c>
      <c r="P139" t="e">
        <v>#VALUE!</v>
      </c>
      <c r="Q139" t="e">
        <v>#VALUE!</v>
      </c>
      <c r="R139" t="e">
        <v>#VALUE!</v>
      </c>
    </row>
    <row r="140" spans="1:18" x14ac:dyDescent="0.25">
      <c r="A140" t="s">
        <v>145</v>
      </c>
      <c r="B140" t="s">
        <v>406</v>
      </c>
      <c r="C140" t="s">
        <v>261</v>
      </c>
      <c r="D140" t="s">
        <v>259</v>
      </c>
      <c r="E140" t="s">
        <v>254</v>
      </c>
      <c r="F140" t="s">
        <v>254</v>
      </c>
      <c r="G140" t="e">
        <v>#VALUE!</v>
      </c>
      <c r="H140">
        <v>0</v>
      </c>
      <c r="I140" t="s">
        <v>254</v>
      </c>
      <c r="J140" t="s">
        <v>254</v>
      </c>
      <c r="K140" t="e">
        <v>#VALUE!</v>
      </c>
      <c r="L140" t="e">
        <v>#VALUE!</v>
      </c>
      <c r="M140">
        <v>0</v>
      </c>
      <c r="N140" t="e">
        <v>#N/A</v>
      </c>
      <c r="O140" t="e">
        <v>#N/A</v>
      </c>
      <c r="P140" t="e">
        <v>#VALUE!</v>
      </c>
      <c r="Q140" t="e">
        <v>#VALUE!</v>
      </c>
      <c r="R140" t="e">
        <v>#VALUE!</v>
      </c>
    </row>
    <row r="141" spans="1:18" x14ac:dyDescent="0.25">
      <c r="A141" t="s">
        <v>146</v>
      </c>
      <c r="B141" t="s">
        <v>407</v>
      </c>
      <c r="C141" t="s">
        <v>274</v>
      </c>
      <c r="D141" t="s">
        <v>259</v>
      </c>
      <c r="E141">
        <v>94094</v>
      </c>
      <c r="F141">
        <v>66.147682105128894</v>
      </c>
      <c r="G141">
        <v>31853.000000000022</v>
      </c>
      <c r="H141">
        <v>31853.000000000022</v>
      </c>
      <c r="I141">
        <v>1300000</v>
      </c>
      <c r="J141">
        <v>40000</v>
      </c>
      <c r="K141">
        <v>75000</v>
      </c>
      <c r="L141">
        <v>43797875000.000031</v>
      </c>
      <c r="M141">
        <v>43797875000.000031</v>
      </c>
      <c r="N141">
        <v>129120069.29490912</v>
      </c>
      <c r="O141">
        <v>1936801039.4236369</v>
      </c>
      <c r="P141">
        <v>22.613512750402915</v>
      </c>
      <c r="Q141">
        <v>7.5378375834676383</v>
      </c>
      <c r="R141">
        <v>67.840538251208741</v>
      </c>
    </row>
    <row r="142" spans="1:18" x14ac:dyDescent="0.25">
      <c r="A142" t="s">
        <v>147</v>
      </c>
      <c r="B142" t="s">
        <v>408</v>
      </c>
      <c r="C142" t="s">
        <v>270</v>
      </c>
      <c r="D142" t="s">
        <v>266</v>
      </c>
      <c r="E142">
        <v>22111.05</v>
      </c>
      <c r="F142">
        <v>12.7276180914068</v>
      </c>
      <c r="G142">
        <v>19296.839999999997</v>
      </c>
      <c r="H142">
        <v>19296.839999999997</v>
      </c>
      <c r="I142">
        <v>1100000</v>
      </c>
      <c r="J142">
        <v>35000</v>
      </c>
      <c r="K142">
        <v>65625</v>
      </c>
      <c r="L142">
        <v>22492879124.999996</v>
      </c>
      <c r="M142">
        <v>22492879124.999996</v>
      </c>
      <c r="N142">
        <v>0</v>
      </c>
      <c r="O142">
        <v>0</v>
      </c>
      <c r="P142" t="e">
        <v>#DIV/0!</v>
      </c>
      <c r="Q142" t="e">
        <v>#DIV/0!</v>
      </c>
      <c r="R142" t="e">
        <v>#DIV/0!</v>
      </c>
    </row>
    <row r="143" spans="1:18" x14ac:dyDescent="0.25">
      <c r="A143" t="s">
        <v>148</v>
      </c>
      <c r="B143" t="s">
        <v>409</v>
      </c>
      <c r="C143" t="s">
        <v>248</v>
      </c>
      <c r="D143" t="s">
        <v>263</v>
      </c>
      <c r="E143">
        <v>19267</v>
      </c>
      <c r="F143" t="s">
        <v>254</v>
      </c>
      <c r="G143" t="e">
        <v>#VALUE!</v>
      </c>
      <c r="H143">
        <v>0</v>
      </c>
      <c r="I143">
        <v>1200000</v>
      </c>
      <c r="J143">
        <v>35000</v>
      </c>
      <c r="K143">
        <v>65625</v>
      </c>
      <c r="L143" t="e">
        <v>#VALUE!</v>
      </c>
      <c r="M143">
        <v>0</v>
      </c>
      <c r="N143">
        <v>0</v>
      </c>
      <c r="O143">
        <v>0</v>
      </c>
      <c r="P143" t="e">
        <v>#VALUE!</v>
      </c>
      <c r="Q143" t="e">
        <v>#VALUE!</v>
      </c>
      <c r="R143" t="e">
        <v>#VALUE!</v>
      </c>
    </row>
    <row r="144" spans="1:18" x14ac:dyDescent="0.25">
      <c r="A144" t="s">
        <v>149</v>
      </c>
      <c r="B144" t="s">
        <v>410</v>
      </c>
      <c r="C144" t="s">
        <v>270</v>
      </c>
      <c r="D144" t="s">
        <v>263</v>
      </c>
      <c r="E144" t="s">
        <v>254</v>
      </c>
      <c r="F144" t="s">
        <v>254</v>
      </c>
      <c r="G144" t="e">
        <v>#VALUE!</v>
      </c>
      <c r="H144">
        <v>0</v>
      </c>
      <c r="I144">
        <v>1200000</v>
      </c>
      <c r="J144">
        <v>35000</v>
      </c>
      <c r="K144">
        <v>65625</v>
      </c>
      <c r="L144" t="e">
        <v>#VALUE!</v>
      </c>
      <c r="M144">
        <v>0</v>
      </c>
      <c r="N144">
        <v>10075403606.86709</v>
      </c>
      <c r="O144">
        <v>151131054103.00635</v>
      </c>
      <c r="P144" t="e">
        <v>#VALUE!</v>
      </c>
      <c r="Q144" t="e">
        <v>#VALUE!</v>
      </c>
      <c r="R144" t="e">
        <v>#VALUE!</v>
      </c>
    </row>
    <row r="145" spans="1:18" x14ac:dyDescent="0.25">
      <c r="A145" t="s">
        <v>150</v>
      </c>
      <c r="B145" t="s">
        <v>411</v>
      </c>
      <c r="C145" t="s">
        <v>261</v>
      </c>
      <c r="D145" t="s">
        <v>259</v>
      </c>
      <c r="E145" t="s">
        <v>254</v>
      </c>
      <c r="F145" t="s">
        <v>254</v>
      </c>
      <c r="G145" t="e">
        <v>#VALUE!</v>
      </c>
      <c r="H145">
        <v>0</v>
      </c>
      <c r="I145" t="s">
        <v>254</v>
      </c>
      <c r="J145" t="s">
        <v>254</v>
      </c>
      <c r="K145" t="e">
        <v>#VALUE!</v>
      </c>
      <c r="L145" t="e">
        <v>#VALUE!</v>
      </c>
      <c r="M145">
        <v>0</v>
      </c>
      <c r="N145" t="e">
        <v>#N/A</v>
      </c>
      <c r="O145" t="e">
        <v>#N/A</v>
      </c>
      <c r="P145" t="e">
        <v>#VALUE!</v>
      </c>
      <c r="Q145" t="e">
        <v>#VALUE!</v>
      </c>
      <c r="R145" t="e">
        <v>#VALUE!</v>
      </c>
    </row>
    <row r="146" spans="1:18" x14ac:dyDescent="0.25">
      <c r="A146" t="s">
        <v>151</v>
      </c>
      <c r="B146" t="s">
        <v>412</v>
      </c>
      <c r="C146" t="s">
        <v>274</v>
      </c>
      <c r="D146" t="s">
        <v>253</v>
      </c>
      <c r="E146">
        <v>93509</v>
      </c>
      <c r="F146">
        <v>80.700253451539396</v>
      </c>
      <c r="G146">
        <v>18047.000000000029</v>
      </c>
      <c r="H146">
        <v>18047.000000000029</v>
      </c>
      <c r="I146" t="s">
        <v>254</v>
      </c>
      <c r="J146" t="s">
        <v>254</v>
      </c>
      <c r="K146" t="e">
        <v>#VALUE!</v>
      </c>
      <c r="L146" t="e">
        <v>#VALUE!</v>
      </c>
      <c r="M146">
        <v>0</v>
      </c>
      <c r="N146">
        <v>0</v>
      </c>
      <c r="O146">
        <v>0</v>
      </c>
      <c r="P146" t="e">
        <v>#VALUE!</v>
      </c>
      <c r="Q146" t="e">
        <v>#VALUE!</v>
      </c>
      <c r="R146" t="e">
        <v>#VALUE!</v>
      </c>
    </row>
    <row r="147" spans="1:18" x14ac:dyDescent="0.25">
      <c r="A147" t="s">
        <v>152</v>
      </c>
      <c r="B147" t="s">
        <v>413</v>
      </c>
      <c r="C147" t="s">
        <v>261</v>
      </c>
      <c r="D147" t="s">
        <v>256</v>
      </c>
      <c r="E147">
        <v>59363</v>
      </c>
      <c r="F147">
        <v>48.688577059784699</v>
      </c>
      <c r="G147">
        <v>30460.000000000011</v>
      </c>
      <c r="H147">
        <v>30460.000000000011</v>
      </c>
      <c r="I147">
        <v>1000000</v>
      </c>
      <c r="J147">
        <v>30000</v>
      </c>
      <c r="K147">
        <v>56250</v>
      </c>
      <c r="L147">
        <v>32173375000.000011</v>
      </c>
      <c r="M147">
        <v>32173375000.000011</v>
      </c>
      <c r="N147">
        <v>3500888766.8421364</v>
      </c>
      <c r="O147">
        <v>52513331502.63205</v>
      </c>
      <c r="P147">
        <v>0.61267061295449199</v>
      </c>
      <c r="Q147">
        <v>0.20422353765149734</v>
      </c>
      <c r="R147">
        <v>1.8380118388634759</v>
      </c>
    </row>
    <row r="148" spans="1:18" x14ac:dyDescent="0.25">
      <c r="A148" t="s">
        <v>153</v>
      </c>
      <c r="B148" t="s">
        <v>414</v>
      </c>
      <c r="C148" t="s">
        <v>270</v>
      </c>
      <c r="D148" t="s">
        <v>249</v>
      </c>
      <c r="E148">
        <v>261577</v>
      </c>
      <c r="F148">
        <v>72.452853270738601</v>
      </c>
      <c r="G148">
        <v>72057.000000000087</v>
      </c>
      <c r="H148">
        <v>72057.000000000087</v>
      </c>
      <c r="I148">
        <v>1100000</v>
      </c>
      <c r="J148">
        <v>33000</v>
      </c>
      <c r="K148">
        <v>61875</v>
      </c>
      <c r="L148">
        <v>83721226875.000107</v>
      </c>
      <c r="M148">
        <v>83721226875.000107</v>
      </c>
      <c r="N148">
        <v>7051192276.0671997</v>
      </c>
      <c r="O148">
        <v>105767884141.008</v>
      </c>
      <c r="P148">
        <v>0.79155622290207062</v>
      </c>
      <c r="Q148">
        <v>0.26385207430069019</v>
      </c>
      <c r="R148">
        <v>2.374668668706212</v>
      </c>
    </row>
    <row r="149" spans="1:18" x14ac:dyDescent="0.25">
      <c r="A149" t="s">
        <v>154</v>
      </c>
      <c r="B149" t="s">
        <v>415</v>
      </c>
      <c r="C149" t="s">
        <v>252</v>
      </c>
      <c r="D149" t="s">
        <v>259</v>
      </c>
      <c r="E149" t="s">
        <v>254</v>
      </c>
      <c r="F149" t="s">
        <v>254</v>
      </c>
      <c r="G149" t="e">
        <v>#VALUE!</v>
      </c>
      <c r="H149">
        <v>0</v>
      </c>
      <c r="I149" t="s">
        <v>254</v>
      </c>
      <c r="J149" t="s">
        <v>254</v>
      </c>
      <c r="K149" t="e">
        <v>#VALUE!</v>
      </c>
      <c r="L149" t="e">
        <v>#VALUE!</v>
      </c>
      <c r="M149">
        <v>0</v>
      </c>
      <c r="N149" t="e">
        <v>#N/A</v>
      </c>
      <c r="O149" t="e">
        <v>#N/A</v>
      </c>
      <c r="P149" t="e">
        <v>#VALUE!</v>
      </c>
      <c r="Q149" t="e">
        <v>#VALUE!</v>
      </c>
      <c r="R149" t="e">
        <v>#VALUE!</v>
      </c>
    </row>
    <row r="150" spans="1:18" x14ac:dyDescent="0.25">
      <c r="A150" t="s">
        <v>155</v>
      </c>
      <c r="B150" t="s">
        <v>416</v>
      </c>
      <c r="C150" t="s">
        <v>252</v>
      </c>
      <c r="D150" t="s">
        <v>266</v>
      </c>
      <c r="E150">
        <v>15137.12</v>
      </c>
      <c r="F150">
        <v>41.058999334087297</v>
      </c>
      <c r="G150">
        <v>8921.9700000000048</v>
      </c>
      <c r="H150">
        <v>8921.9700000000048</v>
      </c>
      <c r="I150">
        <v>1100000</v>
      </c>
      <c r="J150">
        <v>35000</v>
      </c>
      <c r="K150">
        <v>65625</v>
      </c>
      <c r="L150">
        <v>10399671281.250006</v>
      </c>
      <c r="M150">
        <v>10399671281.250006</v>
      </c>
      <c r="N150">
        <v>5762820</v>
      </c>
      <c r="O150">
        <v>86442300</v>
      </c>
      <c r="P150">
        <v>120.30766512748973</v>
      </c>
      <c r="Q150">
        <v>40.102555042496576</v>
      </c>
      <c r="R150">
        <v>360.9229953824692</v>
      </c>
    </row>
    <row r="151" spans="1:18" x14ac:dyDescent="0.25">
      <c r="A151" t="s">
        <v>156</v>
      </c>
      <c r="B151" t="s">
        <v>417</v>
      </c>
      <c r="C151" t="s">
        <v>270</v>
      </c>
      <c r="D151" t="s">
        <v>259</v>
      </c>
      <c r="E151" t="s">
        <v>254</v>
      </c>
      <c r="F151" t="s">
        <v>254</v>
      </c>
      <c r="G151" t="e">
        <v>#VALUE!</v>
      </c>
      <c r="H151">
        <v>0</v>
      </c>
      <c r="I151" t="s">
        <v>254</v>
      </c>
      <c r="J151" t="s">
        <v>254</v>
      </c>
      <c r="K151" t="e">
        <v>#VALUE!</v>
      </c>
      <c r="L151" t="e">
        <v>#VALUE!</v>
      </c>
      <c r="M151">
        <v>0</v>
      </c>
      <c r="N151">
        <v>0</v>
      </c>
      <c r="O151">
        <v>0</v>
      </c>
      <c r="P151" t="e">
        <v>#VALUE!</v>
      </c>
      <c r="Q151" t="e">
        <v>#VALUE!</v>
      </c>
      <c r="R151" t="e">
        <v>#VALUE!</v>
      </c>
    </row>
    <row r="152" spans="1:18" x14ac:dyDescent="0.25">
      <c r="A152" t="s">
        <v>157</v>
      </c>
      <c r="B152" t="s">
        <v>418</v>
      </c>
      <c r="C152" t="s">
        <v>270</v>
      </c>
      <c r="D152" t="s">
        <v>266</v>
      </c>
      <c r="E152">
        <v>32059</v>
      </c>
      <c r="F152">
        <v>15.159549580461</v>
      </c>
      <c r="G152">
        <v>27199.000000000011</v>
      </c>
      <c r="H152">
        <v>27199.000000000011</v>
      </c>
      <c r="I152">
        <v>1100000</v>
      </c>
      <c r="J152">
        <v>35000</v>
      </c>
      <c r="K152">
        <v>65625</v>
      </c>
      <c r="L152">
        <v>31703834375.000011</v>
      </c>
      <c r="M152">
        <v>31703834375.000011</v>
      </c>
      <c r="N152">
        <v>0</v>
      </c>
      <c r="O152">
        <v>0</v>
      </c>
      <c r="P152" t="e">
        <v>#DIV/0!</v>
      </c>
      <c r="Q152" t="e">
        <v>#DIV/0!</v>
      </c>
      <c r="R152" t="e">
        <v>#DIV/0!</v>
      </c>
    </row>
    <row r="153" spans="1:18" x14ac:dyDescent="0.25">
      <c r="A153" t="s">
        <v>158</v>
      </c>
      <c r="B153" t="s">
        <v>419</v>
      </c>
      <c r="C153" t="s">
        <v>252</v>
      </c>
      <c r="D153" t="s">
        <v>266</v>
      </c>
      <c r="E153">
        <v>84244.9</v>
      </c>
      <c r="F153">
        <v>18.176791710833498</v>
      </c>
      <c r="G153">
        <v>68931.880000000034</v>
      </c>
      <c r="H153">
        <v>68931.880000000034</v>
      </c>
      <c r="I153">
        <v>1100000</v>
      </c>
      <c r="J153">
        <v>35000</v>
      </c>
      <c r="K153">
        <v>65625</v>
      </c>
      <c r="L153">
        <v>80348722625.000046</v>
      </c>
      <c r="M153">
        <v>80348722625.000046</v>
      </c>
      <c r="N153">
        <v>0</v>
      </c>
      <c r="O153">
        <v>0</v>
      </c>
      <c r="P153" t="e">
        <v>#DIV/0!</v>
      </c>
      <c r="Q153" t="e">
        <v>#DIV/0!</v>
      </c>
      <c r="R153" t="e">
        <v>#DIV/0!</v>
      </c>
    </row>
    <row r="154" spans="1:18" x14ac:dyDescent="0.25">
      <c r="A154" t="s">
        <v>159</v>
      </c>
      <c r="B154" t="s">
        <v>420</v>
      </c>
      <c r="C154" t="s">
        <v>270</v>
      </c>
      <c r="D154" t="s">
        <v>259</v>
      </c>
      <c r="E154" t="s">
        <v>254</v>
      </c>
      <c r="F154" t="s">
        <v>254</v>
      </c>
      <c r="G154" t="e">
        <v>#VALUE!</v>
      </c>
      <c r="H154">
        <v>0</v>
      </c>
      <c r="I154">
        <v>1100000</v>
      </c>
      <c r="J154">
        <v>33000</v>
      </c>
      <c r="K154">
        <v>61875</v>
      </c>
      <c r="L154" t="e">
        <v>#VALUE!</v>
      </c>
      <c r="M154">
        <v>0</v>
      </c>
      <c r="N154">
        <v>0</v>
      </c>
      <c r="O154">
        <v>0</v>
      </c>
      <c r="P154" t="e">
        <v>#VALUE!</v>
      </c>
      <c r="Q154" t="e">
        <v>#VALUE!</v>
      </c>
      <c r="R154" t="e">
        <v>#VALUE!</v>
      </c>
    </row>
    <row r="155" spans="1:18" x14ac:dyDescent="0.25">
      <c r="A155" t="s">
        <v>160</v>
      </c>
      <c r="B155" t="s">
        <v>421</v>
      </c>
      <c r="C155" t="s">
        <v>274</v>
      </c>
      <c r="D155" t="s">
        <v>253</v>
      </c>
      <c r="E155">
        <v>406122.1</v>
      </c>
      <c r="F155">
        <v>67.408299129744506</v>
      </c>
      <c r="G155">
        <v>132362.09999999986</v>
      </c>
      <c r="H155">
        <v>132362.09999999986</v>
      </c>
      <c r="I155" t="s">
        <v>254</v>
      </c>
      <c r="J155" t="s">
        <v>254</v>
      </c>
      <c r="K155" t="e">
        <v>#VALUE!</v>
      </c>
      <c r="L155" t="e">
        <v>#VALUE!</v>
      </c>
      <c r="M155">
        <v>0</v>
      </c>
      <c r="N155">
        <v>667363048.4528904</v>
      </c>
      <c r="O155">
        <v>10010445726.793356</v>
      </c>
      <c r="P155" t="e">
        <v>#VALUE!</v>
      </c>
      <c r="Q155" t="e">
        <v>#VALUE!</v>
      </c>
      <c r="R155" t="e">
        <v>#VALUE!</v>
      </c>
    </row>
    <row r="156" spans="1:18" x14ac:dyDescent="0.25">
      <c r="A156" t="s">
        <v>161</v>
      </c>
      <c r="B156" t="s">
        <v>422</v>
      </c>
      <c r="C156" t="s">
        <v>274</v>
      </c>
      <c r="D156" t="s">
        <v>253</v>
      </c>
      <c r="E156">
        <v>21912</v>
      </c>
      <c r="F156" t="s">
        <v>254</v>
      </c>
      <c r="G156" t="e">
        <v>#VALUE!</v>
      </c>
      <c r="H156">
        <v>0</v>
      </c>
      <c r="I156" t="s">
        <v>254</v>
      </c>
      <c r="J156" t="s">
        <v>254</v>
      </c>
      <c r="K156" t="e">
        <v>#VALUE!</v>
      </c>
      <c r="L156" t="e">
        <v>#VALUE!</v>
      </c>
      <c r="M156">
        <v>0</v>
      </c>
      <c r="N156">
        <v>0</v>
      </c>
      <c r="O156">
        <v>0</v>
      </c>
      <c r="P156" t="e">
        <v>#VALUE!</v>
      </c>
      <c r="Q156" t="e">
        <v>#VALUE!</v>
      </c>
      <c r="R156" t="e">
        <v>#VALUE!</v>
      </c>
    </row>
    <row r="157" spans="1:18" x14ac:dyDescent="0.25">
      <c r="A157" t="s">
        <v>162</v>
      </c>
      <c r="B157" t="s">
        <v>423</v>
      </c>
      <c r="C157" t="s">
        <v>261</v>
      </c>
      <c r="D157" t="s">
        <v>266</v>
      </c>
      <c r="E157">
        <v>26855.819</v>
      </c>
      <c r="F157" t="s">
        <v>254</v>
      </c>
      <c r="G157" t="e">
        <v>#VALUE!</v>
      </c>
      <c r="H157">
        <v>0</v>
      </c>
      <c r="I157">
        <v>1100000</v>
      </c>
      <c r="J157">
        <v>35000</v>
      </c>
      <c r="K157">
        <v>65625</v>
      </c>
      <c r="L157" t="e">
        <v>#VALUE!</v>
      </c>
      <c r="M157">
        <v>0</v>
      </c>
      <c r="N157" t="e">
        <v>#N/A</v>
      </c>
      <c r="O157" t="e">
        <v>#N/A</v>
      </c>
      <c r="P157" t="e">
        <v>#VALUE!</v>
      </c>
      <c r="Q157" t="e">
        <v>#VALUE!</v>
      </c>
      <c r="R157" t="e">
        <v>#VALUE!</v>
      </c>
    </row>
    <row r="158" spans="1:18" x14ac:dyDescent="0.25">
      <c r="A158" t="s">
        <v>163</v>
      </c>
      <c r="B158" t="s">
        <v>424</v>
      </c>
      <c r="C158" t="s">
        <v>261</v>
      </c>
      <c r="D158" t="s">
        <v>256</v>
      </c>
      <c r="E158">
        <v>9830</v>
      </c>
      <c r="F158" t="s">
        <v>254</v>
      </c>
      <c r="G158" t="e">
        <v>#VALUE!</v>
      </c>
      <c r="H158">
        <v>0</v>
      </c>
      <c r="I158">
        <v>1000000</v>
      </c>
      <c r="J158">
        <v>30000</v>
      </c>
      <c r="K158">
        <v>56250</v>
      </c>
      <c r="L158" t="e">
        <v>#VALUE!</v>
      </c>
      <c r="M158">
        <v>0</v>
      </c>
      <c r="N158">
        <v>4366766495.0296669</v>
      </c>
      <c r="O158">
        <v>65501497425.445007</v>
      </c>
      <c r="P158" t="e">
        <v>#VALUE!</v>
      </c>
      <c r="Q158" t="e">
        <v>#VALUE!</v>
      </c>
      <c r="R158" t="e">
        <v>#VALUE!</v>
      </c>
    </row>
    <row r="159" spans="1:18" x14ac:dyDescent="0.25">
      <c r="A159" t="s">
        <v>164</v>
      </c>
      <c r="B159" t="s">
        <v>425</v>
      </c>
      <c r="C159" t="s">
        <v>252</v>
      </c>
      <c r="D159" t="s">
        <v>253</v>
      </c>
      <c r="E159">
        <v>109391</v>
      </c>
      <c r="F159" t="s">
        <v>254</v>
      </c>
      <c r="G159" t="e">
        <v>#VALUE!</v>
      </c>
      <c r="H159">
        <v>0</v>
      </c>
      <c r="I159">
        <v>1100000</v>
      </c>
      <c r="J159">
        <v>33000</v>
      </c>
      <c r="K159">
        <v>61875</v>
      </c>
      <c r="L159" t="e">
        <v>#VALUE!</v>
      </c>
      <c r="M159">
        <v>0</v>
      </c>
      <c r="N159">
        <v>0</v>
      </c>
      <c r="O159">
        <v>0</v>
      </c>
      <c r="P159" t="e">
        <v>#VALUE!</v>
      </c>
      <c r="Q159" t="e">
        <v>#VALUE!</v>
      </c>
      <c r="R159" t="e">
        <v>#VALUE!</v>
      </c>
    </row>
    <row r="160" spans="1:18" x14ac:dyDescent="0.25">
      <c r="A160" t="s">
        <v>165</v>
      </c>
      <c r="B160" t="s">
        <v>426</v>
      </c>
      <c r="C160" t="s">
        <v>261</v>
      </c>
      <c r="D160" t="s">
        <v>253</v>
      </c>
      <c r="E160">
        <v>1004000</v>
      </c>
      <c r="F160" t="s">
        <v>254</v>
      </c>
      <c r="G160" t="e">
        <v>#VALUE!</v>
      </c>
      <c r="H160">
        <v>0</v>
      </c>
      <c r="I160">
        <v>1100000</v>
      </c>
      <c r="J160">
        <v>33000</v>
      </c>
      <c r="K160">
        <v>61875</v>
      </c>
      <c r="L160" t="e">
        <v>#VALUE!</v>
      </c>
      <c r="M160">
        <v>0</v>
      </c>
      <c r="N160">
        <v>31718255131.240555</v>
      </c>
      <c r="O160">
        <v>475773826968.60834</v>
      </c>
      <c r="P160" t="e">
        <v>#VALUE!</v>
      </c>
      <c r="Q160" t="e">
        <v>#VALUE!</v>
      </c>
      <c r="R160" t="e">
        <v>#VALUE!</v>
      </c>
    </row>
    <row r="161" spans="1:18" x14ac:dyDescent="0.25">
      <c r="A161" t="s">
        <v>166</v>
      </c>
      <c r="B161" t="s">
        <v>427</v>
      </c>
      <c r="C161" t="s">
        <v>248</v>
      </c>
      <c r="D161" t="s">
        <v>263</v>
      </c>
      <c r="E161" t="s">
        <v>254</v>
      </c>
      <c r="F161" t="s">
        <v>254</v>
      </c>
      <c r="G161" t="e">
        <v>#VALUE!</v>
      </c>
      <c r="H161">
        <v>0</v>
      </c>
      <c r="I161">
        <v>1200000</v>
      </c>
      <c r="J161">
        <v>35000</v>
      </c>
      <c r="K161">
        <v>65625</v>
      </c>
      <c r="L161" t="e">
        <v>#VALUE!</v>
      </c>
      <c r="M161">
        <v>0</v>
      </c>
      <c r="N161">
        <v>16525791.878093887</v>
      </c>
      <c r="O161">
        <v>247886878.1714083</v>
      </c>
      <c r="P161" t="e">
        <v>#VALUE!</v>
      </c>
      <c r="Q161" t="e">
        <v>#VALUE!</v>
      </c>
      <c r="R161" t="e">
        <v>#VALUE!</v>
      </c>
    </row>
    <row r="162" spans="1:18" x14ac:dyDescent="0.25">
      <c r="A162" t="s">
        <v>167</v>
      </c>
      <c r="B162" t="s">
        <v>428</v>
      </c>
      <c r="C162" t="s">
        <v>270</v>
      </c>
      <c r="D162" t="s">
        <v>259</v>
      </c>
      <c r="E162" t="s">
        <v>254</v>
      </c>
      <c r="F162" t="s">
        <v>254</v>
      </c>
      <c r="G162" t="e">
        <v>#VALUE!</v>
      </c>
      <c r="H162">
        <v>0</v>
      </c>
      <c r="I162" t="s">
        <v>254</v>
      </c>
      <c r="J162" t="s">
        <v>254</v>
      </c>
      <c r="K162" t="e">
        <v>#VALUE!</v>
      </c>
      <c r="L162" t="e">
        <v>#VALUE!</v>
      </c>
      <c r="M162">
        <v>0</v>
      </c>
      <c r="N162">
        <v>0</v>
      </c>
      <c r="O162">
        <v>0</v>
      </c>
      <c r="P162" t="e">
        <v>#VALUE!</v>
      </c>
      <c r="Q162" t="e">
        <v>#VALUE!</v>
      </c>
      <c r="R162" t="e">
        <v>#VALUE!</v>
      </c>
    </row>
    <row r="163" spans="1:18" x14ac:dyDescent="0.25">
      <c r="A163" t="s">
        <v>168</v>
      </c>
      <c r="B163" t="s">
        <v>429</v>
      </c>
      <c r="C163" t="s">
        <v>261</v>
      </c>
      <c r="D163" t="s">
        <v>253</v>
      </c>
      <c r="E163" t="s">
        <v>254</v>
      </c>
      <c r="F163" t="s">
        <v>254</v>
      </c>
      <c r="G163" t="e">
        <v>#VALUE!</v>
      </c>
      <c r="H163">
        <v>0</v>
      </c>
      <c r="I163" t="s">
        <v>254</v>
      </c>
      <c r="J163" t="s">
        <v>254</v>
      </c>
      <c r="K163" t="e">
        <v>#VALUE!</v>
      </c>
      <c r="L163" t="e">
        <v>#VALUE!</v>
      </c>
      <c r="M163">
        <v>0</v>
      </c>
      <c r="N163" t="e">
        <v>#N/A</v>
      </c>
      <c r="O163" t="e">
        <v>#N/A</v>
      </c>
      <c r="P163" t="e">
        <v>#VALUE!</v>
      </c>
      <c r="Q163" t="e">
        <v>#VALUE!</v>
      </c>
      <c r="R163" t="e">
        <v>#VALUE!</v>
      </c>
    </row>
    <row r="164" spans="1:18" x14ac:dyDescent="0.25">
      <c r="A164" t="s">
        <v>169</v>
      </c>
      <c r="B164" t="s">
        <v>430</v>
      </c>
      <c r="C164" t="s">
        <v>270</v>
      </c>
      <c r="D164" t="s">
        <v>263</v>
      </c>
      <c r="E164" t="s">
        <v>254</v>
      </c>
      <c r="F164" t="s">
        <v>254</v>
      </c>
      <c r="G164" t="e">
        <v>#VALUE!</v>
      </c>
      <c r="H164">
        <v>0</v>
      </c>
      <c r="I164">
        <v>1200000</v>
      </c>
      <c r="J164">
        <v>35000</v>
      </c>
      <c r="K164">
        <v>65625</v>
      </c>
      <c r="L164" t="e">
        <v>#VALUE!</v>
      </c>
      <c r="M164">
        <v>0</v>
      </c>
      <c r="N164">
        <v>663425.12471918564</v>
      </c>
      <c r="O164">
        <v>9951376.8707877845</v>
      </c>
      <c r="P164" t="e">
        <v>#VALUE!</v>
      </c>
      <c r="Q164" t="e">
        <v>#VALUE!</v>
      </c>
      <c r="R164" t="e">
        <v>#VALUE!</v>
      </c>
    </row>
    <row r="165" spans="1:18" x14ac:dyDescent="0.25">
      <c r="A165" t="s">
        <v>170</v>
      </c>
      <c r="B165" t="s">
        <v>431</v>
      </c>
      <c r="C165" t="s">
        <v>261</v>
      </c>
      <c r="D165" t="s">
        <v>256</v>
      </c>
      <c r="E165" t="s">
        <v>254</v>
      </c>
      <c r="F165" t="s">
        <v>254</v>
      </c>
      <c r="G165" t="e">
        <v>#VALUE!</v>
      </c>
      <c r="H165">
        <v>0</v>
      </c>
      <c r="I165">
        <v>1000000</v>
      </c>
      <c r="J165">
        <v>30000</v>
      </c>
      <c r="K165">
        <v>56250</v>
      </c>
      <c r="L165" t="e">
        <v>#VALUE!</v>
      </c>
      <c r="M165">
        <v>0</v>
      </c>
      <c r="N165">
        <v>52365059786.666672</v>
      </c>
      <c r="O165">
        <v>785475896800.00012</v>
      </c>
      <c r="P165" t="e">
        <v>#VALUE!</v>
      </c>
      <c r="Q165" t="e">
        <v>#VALUE!</v>
      </c>
      <c r="R165" t="e">
        <v>#VALUE!</v>
      </c>
    </row>
    <row r="166" spans="1:18" x14ac:dyDescent="0.25">
      <c r="A166" t="s">
        <v>171</v>
      </c>
      <c r="B166" t="s">
        <v>432</v>
      </c>
      <c r="C166" t="s">
        <v>270</v>
      </c>
      <c r="D166" t="s">
        <v>263</v>
      </c>
      <c r="E166">
        <v>14785.1</v>
      </c>
      <c r="F166">
        <v>35.5</v>
      </c>
      <c r="G166">
        <v>9536.3895000000011</v>
      </c>
      <c r="H166">
        <v>9536.3895000000011</v>
      </c>
      <c r="I166">
        <v>1200000</v>
      </c>
      <c r="J166">
        <v>35000</v>
      </c>
      <c r="K166">
        <v>65625</v>
      </c>
      <c r="L166">
        <v>12069492960.937502</v>
      </c>
      <c r="M166">
        <v>12069492960.937502</v>
      </c>
      <c r="N166">
        <v>292272866.56956404</v>
      </c>
      <c r="O166">
        <v>4384092998.5434608</v>
      </c>
      <c r="P166">
        <v>2.7530193736646056</v>
      </c>
      <c r="Q166">
        <v>0.9176731245548686</v>
      </c>
      <c r="R166">
        <v>8.2590581209938172</v>
      </c>
    </row>
    <row r="167" spans="1:18" x14ac:dyDescent="0.25">
      <c r="A167" t="s">
        <v>172</v>
      </c>
      <c r="B167" t="s">
        <v>433</v>
      </c>
      <c r="C167" t="s">
        <v>252</v>
      </c>
      <c r="D167" t="s">
        <v>253</v>
      </c>
      <c r="E167">
        <v>43753</v>
      </c>
      <c r="F167">
        <v>62.859689621283103</v>
      </c>
      <c r="G167">
        <v>16250.000000000005</v>
      </c>
      <c r="H167">
        <v>16250.000000000005</v>
      </c>
      <c r="I167">
        <v>1100000</v>
      </c>
      <c r="J167">
        <v>33000</v>
      </c>
      <c r="K167">
        <v>61875</v>
      </c>
      <c r="L167">
        <v>18880468750.000008</v>
      </c>
      <c r="M167">
        <v>18880468750.000008</v>
      </c>
      <c r="N167">
        <v>0</v>
      </c>
      <c r="O167">
        <v>0</v>
      </c>
      <c r="P167" t="e">
        <v>#DIV/0!</v>
      </c>
      <c r="Q167" t="e">
        <v>#DIV/0!</v>
      </c>
      <c r="R167" t="e">
        <v>#DIV/0!</v>
      </c>
    </row>
    <row r="168" spans="1:18" x14ac:dyDescent="0.25">
      <c r="A168" t="s">
        <v>173</v>
      </c>
      <c r="B168" t="s">
        <v>434</v>
      </c>
      <c r="C168" t="s">
        <v>252</v>
      </c>
      <c r="D168" t="s">
        <v>263</v>
      </c>
      <c r="E168">
        <v>508</v>
      </c>
      <c r="F168">
        <v>96.456692913385794</v>
      </c>
      <c r="G168">
        <v>18.000000000000192</v>
      </c>
      <c r="H168">
        <v>18.000000000000192</v>
      </c>
      <c r="I168">
        <v>1200000</v>
      </c>
      <c r="J168">
        <v>35000</v>
      </c>
      <c r="K168">
        <v>65625</v>
      </c>
      <c r="L168">
        <v>22781250.000000242</v>
      </c>
      <c r="M168">
        <v>22781250.000000242</v>
      </c>
      <c r="N168">
        <v>0</v>
      </c>
      <c r="O168">
        <v>0</v>
      </c>
      <c r="P168" t="e">
        <v>#DIV/0!</v>
      </c>
      <c r="Q168" t="e">
        <v>#DIV/0!</v>
      </c>
      <c r="R168" t="e">
        <v>#DIV/0!</v>
      </c>
    </row>
    <row r="169" spans="1:18" x14ac:dyDescent="0.25">
      <c r="A169" t="s">
        <v>174</v>
      </c>
      <c r="B169" t="s">
        <v>435</v>
      </c>
      <c r="C169" t="s">
        <v>248</v>
      </c>
      <c r="D169" t="s">
        <v>263</v>
      </c>
      <c r="E169" t="s">
        <v>254</v>
      </c>
      <c r="F169" t="s">
        <v>254</v>
      </c>
      <c r="G169" t="e">
        <v>#VALUE!</v>
      </c>
      <c r="H169">
        <v>0</v>
      </c>
      <c r="I169">
        <v>1200000</v>
      </c>
      <c r="J169">
        <v>35000</v>
      </c>
      <c r="K169">
        <v>65625</v>
      </c>
      <c r="L169" t="e">
        <v>#VALUE!</v>
      </c>
      <c r="M169">
        <v>0</v>
      </c>
      <c r="N169">
        <v>0</v>
      </c>
      <c r="O169">
        <v>0</v>
      </c>
      <c r="P169" t="e">
        <v>#VALUE!</v>
      </c>
      <c r="Q169" t="e">
        <v>#VALUE!</v>
      </c>
      <c r="R169" t="e">
        <v>#VALUE!</v>
      </c>
    </row>
    <row r="170" spans="1:18" x14ac:dyDescent="0.25">
      <c r="A170" t="s">
        <v>175</v>
      </c>
      <c r="B170" t="s">
        <v>436</v>
      </c>
      <c r="C170" t="s">
        <v>261</v>
      </c>
      <c r="D170" t="s">
        <v>259</v>
      </c>
      <c r="E170">
        <v>3377</v>
      </c>
      <c r="F170">
        <v>100</v>
      </c>
      <c r="G170">
        <v>0</v>
      </c>
      <c r="H170">
        <v>0</v>
      </c>
      <c r="I170">
        <v>1100000</v>
      </c>
      <c r="J170">
        <v>33000</v>
      </c>
      <c r="K170">
        <v>61875</v>
      </c>
      <c r="L170">
        <v>0</v>
      </c>
      <c r="M170">
        <v>0</v>
      </c>
      <c r="N170">
        <v>0</v>
      </c>
      <c r="O170">
        <v>0</v>
      </c>
      <c r="P170" t="e">
        <v>#DIV/0!</v>
      </c>
      <c r="Q170" t="e">
        <v>#DIV/0!</v>
      </c>
      <c r="R170" t="e">
        <v>#DIV/0!</v>
      </c>
    </row>
    <row r="171" spans="1:18" x14ac:dyDescent="0.25">
      <c r="A171" t="s">
        <v>176</v>
      </c>
      <c r="B171" t="s">
        <v>437</v>
      </c>
      <c r="C171" t="s">
        <v>261</v>
      </c>
      <c r="D171" t="s">
        <v>266</v>
      </c>
      <c r="E171" t="s">
        <v>254</v>
      </c>
      <c r="F171" t="s">
        <v>254</v>
      </c>
      <c r="G171" t="e">
        <v>#VALUE!</v>
      </c>
      <c r="H171">
        <v>0</v>
      </c>
      <c r="I171">
        <v>1100000</v>
      </c>
      <c r="J171">
        <v>35000</v>
      </c>
      <c r="K171">
        <v>65625</v>
      </c>
      <c r="L171" t="e">
        <v>#VALUE!</v>
      </c>
      <c r="M171">
        <v>0</v>
      </c>
      <c r="N171" t="e">
        <v>#N/A</v>
      </c>
      <c r="O171" t="e">
        <v>#N/A</v>
      </c>
      <c r="P171" t="e">
        <v>#VALUE!</v>
      </c>
      <c r="Q171" t="e">
        <v>#VALUE!</v>
      </c>
      <c r="R171" t="e">
        <v>#VALUE!</v>
      </c>
    </row>
    <row r="172" spans="1:18" x14ac:dyDescent="0.25">
      <c r="A172" t="s">
        <v>177</v>
      </c>
      <c r="B172" t="s">
        <v>438</v>
      </c>
      <c r="C172" t="s">
        <v>274</v>
      </c>
      <c r="D172" t="s">
        <v>253</v>
      </c>
      <c r="E172">
        <v>43325</v>
      </c>
      <c r="F172">
        <v>100</v>
      </c>
      <c r="G172">
        <v>0</v>
      </c>
      <c r="H172">
        <v>0</v>
      </c>
      <c r="I172" t="s">
        <v>254</v>
      </c>
      <c r="J172" t="s">
        <v>254</v>
      </c>
      <c r="K172" t="e">
        <v>#VALUE!</v>
      </c>
      <c r="L172" t="e">
        <v>#VALUE!</v>
      </c>
      <c r="M172">
        <v>0</v>
      </c>
      <c r="N172">
        <v>8901191.9205298014</v>
      </c>
      <c r="O172">
        <v>133517878.80794702</v>
      </c>
      <c r="P172" t="e">
        <v>#VALUE!</v>
      </c>
      <c r="Q172" t="e">
        <v>#VALUE!</v>
      </c>
      <c r="R172" t="e">
        <v>#VALUE!</v>
      </c>
    </row>
    <row r="173" spans="1:18" x14ac:dyDescent="0.25">
      <c r="A173" t="s">
        <v>178</v>
      </c>
      <c r="B173" t="s">
        <v>439</v>
      </c>
      <c r="C173" t="s">
        <v>274</v>
      </c>
      <c r="D173" t="s">
        <v>253</v>
      </c>
      <c r="E173">
        <v>39069</v>
      </c>
      <c r="F173">
        <v>100</v>
      </c>
      <c r="G173">
        <v>0</v>
      </c>
      <c r="H173">
        <v>0</v>
      </c>
      <c r="I173" t="s">
        <v>254</v>
      </c>
      <c r="J173" t="s">
        <v>254</v>
      </c>
      <c r="K173" t="e">
        <v>#VALUE!</v>
      </c>
      <c r="L173" t="e">
        <v>#VALUE!</v>
      </c>
      <c r="M173">
        <v>0</v>
      </c>
      <c r="N173">
        <v>9594597.7483443711</v>
      </c>
      <c r="O173">
        <v>143918966.22516558</v>
      </c>
      <c r="P173" t="e">
        <v>#VALUE!</v>
      </c>
      <c r="Q173" t="e">
        <v>#VALUE!</v>
      </c>
      <c r="R173" t="e">
        <v>#VALUE!</v>
      </c>
    </row>
    <row r="174" spans="1:18" x14ac:dyDescent="0.25">
      <c r="A174" t="s">
        <v>179</v>
      </c>
      <c r="B174" t="s">
        <v>440</v>
      </c>
      <c r="C174" t="s">
        <v>270</v>
      </c>
      <c r="D174" t="s">
        <v>259</v>
      </c>
      <c r="E174" t="s">
        <v>254</v>
      </c>
      <c r="F174" t="s">
        <v>254</v>
      </c>
      <c r="G174" t="e">
        <v>#VALUE!</v>
      </c>
      <c r="H174">
        <v>0</v>
      </c>
      <c r="I174" t="s">
        <v>254</v>
      </c>
      <c r="J174" t="s">
        <v>254</v>
      </c>
      <c r="K174" t="e">
        <v>#VALUE!</v>
      </c>
      <c r="L174" t="e">
        <v>#VALUE!</v>
      </c>
      <c r="M174">
        <v>0</v>
      </c>
      <c r="N174">
        <v>0</v>
      </c>
      <c r="O174">
        <v>0</v>
      </c>
      <c r="P174" t="e">
        <v>#VALUE!</v>
      </c>
      <c r="Q174" t="e">
        <v>#VALUE!</v>
      </c>
      <c r="R174" t="e">
        <v>#VALUE!</v>
      </c>
    </row>
    <row r="175" spans="1:18" x14ac:dyDescent="0.25">
      <c r="A175" t="s">
        <v>180</v>
      </c>
      <c r="B175" t="s">
        <v>441</v>
      </c>
      <c r="C175" t="s">
        <v>248</v>
      </c>
      <c r="D175" t="s">
        <v>263</v>
      </c>
      <c r="E175" t="s">
        <v>254</v>
      </c>
      <c r="F175" t="s">
        <v>254</v>
      </c>
      <c r="G175" t="e">
        <v>#VALUE!</v>
      </c>
      <c r="H175">
        <v>0</v>
      </c>
      <c r="I175">
        <v>1200000</v>
      </c>
      <c r="J175">
        <v>35000</v>
      </c>
      <c r="K175">
        <v>65625</v>
      </c>
      <c r="L175" t="e">
        <v>#VALUE!</v>
      </c>
      <c r="M175">
        <v>0</v>
      </c>
      <c r="N175" t="e">
        <v>#N/A</v>
      </c>
      <c r="O175" t="e">
        <v>#N/A</v>
      </c>
      <c r="P175" t="e">
        <v>#VALUE!</v>
      </c>
      <c r="Q175" t="e">
        <v>#VALUE!</v>
      </c>
      <c r="R175" t="e">
        <v>#VALUE!</v>
      </c>
    </row>
    <row r="176" spans="1:18" x14ac:dyDescent="0.25">
      <c r="A176" t="s">
        <v>181</v>
      </c>
      <c r="B176" t="s">
        <v>442</v>
      </c>
      <c r="C176" t="s">
        <v>252</v>
      </c>
      <c r="D176" t="s">
        <v>263</v>
      </c>
      <c r="E176" t="s">
        <v>254</v>
      </c>
      <c r="F176" t="s">
        <v>254</v>
      </c>
      <c r="G176" t="e">
        <v>#VALUE!</v>
      </c>
      <c r="H176">
        <v>0</v>
      </c>
      <c r="I176">
        <v>1200000</v>
      </c>
      <c r="J176">
        <v>35000</v>
      </c>
      <c r="K176">
        <v>65625</v>
      </c>
      <c r="L176" t="e">
        <v>#VALUE!</v>
      </c>
      <c r="M176">
        <v>0</v>
      </c>
      <c r="N176">
        <v>2045167224.7404675</v>
      </c>
      <c r="O176">
        <v>30677508371.107014</v>
      </c>
      <c r="P176" t="e">
        <v>#VALUE!</v>
      </c>
      <c r="Q176" t="e">
        <v>#VALUE!</v>
      </c>
      <c r="R176" t="e">
        <v>#VALUE!</v>
      </c>
    </row>
    <row r="177" spans="1:18" x14ac:dyDescent="0.25">
      <c r="A177" t="s">
        <v>182</v>
      </c>
      <c r="B177" t="s">
        <v>443</v>
      </c>
      <c r="C177" t="s">
        <v>248</v>
      </c>
      <c r="D177" t="s">
        <v>263</v>
      </c>
      <c r="E177" t="s">
        <v>254</v>
      </c>
      <c r="F177" t="s">
        <v>254</v>
      </c>
      <c r="G177" t="e">
        <v>#VALUE!</v>
      </c>
      <c r="H177">
        <v>0</v>
      </c>
      <c r="I177">
        <v>1200000</v>
      </c>
      <c r="J177">
        <v>35000</v>
      </c>
      <c r="K177">
        <v>65625</v>
      </c>
      <c r="L177" t="e">
        <v>#VALUE!</v>
      </c>
      <c r="M177">
        <v>0</v>
      </c>
      <c r="N177">
        <v>899159512.99213707</v>
      </c>
      <c r="O177">
        <v>13487392694.882055</v>
      </c>
      <c r="P177" t="e">
        <v>#VALUE!</v>
      </c>
      <c r="Q177" t="e">
        <v>#VALUE!</v>
      </c>
      <c r="R177" t="e">
        <v>#VALUE!</v>
      </c>
    </row>
    <row r="178" spans="1:18" x14ac:dyDescent="0.25">
      <c r="A178" t="s">
        <v>183</v>
      </c>
      <c r="B178" t="s">
        <v>444</v>
      </c>
      <c r="C178" t="s">
        <v>274</v>
      </c>
      <c r="D178" t="s">
        <v>253</v>
      </c>
      <c r="E178">
        <v>666840</v>
      </c>
      <c r="F178" t="s">
        <v>254</v>
      </c>
      <c r="G178" t="e">
        <v>#VALUE!</v>
      </c>
      <c r="H178">
        <v>0</v>
      </c>
      <c r="I178" t="s">
        <v>254</v>
      </c>
      <c r="J178" t="s">
        <v>254</v>
      </c>
      <c r="K178" t="e">
        <v>#VALUE!</v>
      </c>
      <c r="L178" t="e">
        <v>#VALUE!</v>
      </c>
      <c r="M178">
        <v>0</v>
      </c>
      <c r="N178">
        <v>429476283.69067699</v>
      </c>
      <c r="O178">
        <v>6442144255.3601551</v>
      </c>
      <c r="P178" t="e">
        <v>#VALUE!</v>
      </c>
      <c r="Q178" t="e">
        <v>#VALUE!</v>
      </c>
      <c r="R178" t="e">
        <v>#VALUE!</v>
      </c>
    </row>
    <row r="179" spans="1:18" x14ac:dyDescent="0.25">
      <c r="A179" t="s">
        <v>184</v>
      </c>
      <c r="B179" t="s">
        <v>445</v>
      </c>
      <c r="C179" t="s">
        <v>270</v>
      </c>
      <c r="D179" t="s">
        <v>249</v>
      </c>
      <c r="E179">
        <v>114093</v>
      </c>
      <c r="F179">
        <v>14.876460431402499</v>
      </c>
      <c r="G179">
        <v>97119.999999999956</v>
      </c>
      <c r="H179">
        <v>97119.999999999956</v>
      </c>
      <c r="I179">
        <v>1100000</v>
      </c>
      <c r="J179">
        <v>33000</v>
      </c>
      <c r="K179">
        <v>61875</v>
      </c>
      <c r="L179">
        <v>112841299999.99995</v>
      </c>
      <c r="M179">
        <v>112841299999.99995</v>
      </c>
      <c r="N179">
        <v>807950603.21952939</v>
      </c>
      <c r="O179">
        <v>12119259048.29294</v>
      </c>
      <c r="P179">
        <v>9.3109075027069608</v>
      </c>
      <c r="Q179">
        <v>3.1036358342356531</v>
      </c>
      <c r="R179">
        <v>27.932722508120882</v>
      </c>
    </row>
    <row r="180" spans="1:18" x14ac:dyDescent="0.25">
      <c r="A180" t="s">
        <v>185</v>
      </c>
      <c r="B180" t="s">
        <v>446</v>
      </c>
      <c r="C180" t="s">
        <v>261</v>
      </c>
      <c r="D180" t="s">
        <v>266</v>
      </c>
      <c r="E180" t="s">
        <v>254</v>
      </c>
      <c r="F180" t="s">
        <v>254</v>
      </c>
      <c r="G180" t="e">
        <v>#VALUE!</v>
      </c>
      <c r="H180">
        <v>0</v>
      </c>
      <c r="I180">
        <v>1100000</v>
      </c>
      <c r="J180">
        <v>35000</v>
      </c>
      <c r="K180">
        <v>65625</v>
      </c>
      <c r="L180" t="e">
        <v>#VALUE!</v>
      </c>
      <c r="M180">
        <v>0</v>
      </c>
      <c r="N180">
        <v>1384914.8148148148</v>
      </c>
      <c r="O180">
        <v>20773722.222222224</v>
      </c>
      <c r="P180" t="e">
        <v>#VALUE!</v>
      </c>
      <c r="Q180" t="e">
        <v>#VALUE!</v>
      </c>
      <c r="R180" t="e">
        <v>#VALUE!</v>
      </c>
    </row>
    <row r="181" spans="1:18" x14ac:dyDescent="0.25">
      <c r="A181" t="s">
        <v>186</v>
      </c>
      <c r="B181" t="s">
        <v>447</v>
      </c>
      <c r="C181" t="s">
        <v>252</v>
      </c>
      <c r="D181" t="s">
        <v>266</v>
      </c>
      <c r="E181" t="s">
        <v>254</v>
      </c>
      <c r="F181" t="s">
        <v>254</v>
      </c>
      <c r="G181" t="e">
        <v>#VALUE!</v>
      </c>
      <c r="H181">
        <v>0</v>
      </c>
      <c r="I181">
        <v>1100000</v>
      </c>
      <c r="J181">
        <v>35000</v>
      </c>
      <c r="K181">
        <v>65625</v>
      </c>
      <c r="L181" t="e">
        <v>#VALUE!</v>
      </c>
      <c r="M181">
        <v>0</v>
      </c>
      <c r="N181">
        <v>2364165.0740740737</v>
      </c>
      <c r="O181">
        <v>35462476.111111104</v>
      </c>
      <c r="P181" t="e">
        <v>#VALUE!</v>
      </c>
      <c r="Q181" t="e">
        <v>#VALUE!</v>
      </c>
      <c r="R181" t="e">
        <v>#VALUE!</v>
      </c>
    </row>
    <row r="182" spans="1:18" x14ac:dyDescent="0.25">
      <c r="A182" t="s">
        <v>187</v>
      </c>
      <c r="B182" t="s">
        <v>448</v>
      </c>
      <c r="C182" t="s">
        <v>261</v>
      </c>
      <c r="D182" t="s">
        <v>266</v>
      </c>
      <c r="E182" t="s">
        <v>254</v>
      </c>
      <c r="F182" t="s">
        <v>254</v>
      </c>
      <c r="G182" t="e">
        <v>#VALUE!</v>
      </c>
      <c r="H182">
        <v>0</v>
      </c>
      <c r="I182">
        <v>1100000</v>
      </c>
      <c r="J182">
        <v>35000</v>
      </c>
      <c r="K182">
        <v>65625</v>
      </c>
      <c r="L182" t="e">
        <v>#VALUE!</v>
      </c>
      <c r="M182">
        <v>0</v>
      </c>
      <c r="N182" t="e">
        <v>#N/A</v>
      </c>
      <c r="O182" t="e">
        <v>#N/A</v>
      </c>
      <c r="P182" t="e">
        <v>#VALUE!</v>
      </c>
      <c r="Q182" t="e">
        <v>#VALUE!</v>
      </c>
      <c r="R182" t="e">
        <v>#VALUE!</v>
      </c>
    </row>
    <row r="183" spans="1:18" x14ac:dyDescent="0.25">
      <c r="A183" t="s">
        <v>188</v>
      </c>
      <c r="B183" t="s">
        <v>449</v>
      </c>
      <c r="C183" t="s">
        <v>252</v>
      </c>
      <c r="D183" t="s">
        <v>266</v>
      </c>
      <c r="E183" t="s">
        <v>254</v>
      </c>
      <c r="F183" t="s">
        <v>254</v>
      </c>
      <c r="G183" t="e">
        <v>#VALUE!</v>
      </c>
      <c r="H183">
        <v>0</v>
      </c>
      <c r="I183">
        <v>1100000</v>
      </c>
      <c r="J183">
        <v>35000</v>
      </c>
      <c r="K183">
        <v>65625</v>
      </c>
      <c r="L183" t="e">
        <v>#VALUE!</v>
      </c>
      <c r="M183">
        <v>0</v>
      </c>
      <c r="N183">
        <v>0</v>
      </c>
      <c r="O183">
        <v>0</v>
      </c>
      <c r="P183" t="e">
        <v>#VALUE!</v>
      </c>
      <c r="Q183" t="e">
        <v>#VALUE!</v>
      </c>
      <c r="R183" t="e">
        <v>#VALUE!</v>
      </c>
    </row>
    <row r="184" spans="1:18" x14ac:dyDescent="0.25">
      <c r="A184" t="s">
        <v>189</v>
      </c>
      <c r="B184" t="s">
        <v>450</v>
      </c>
      <c r="C184" t="s">
        <v>270</v>
      </c>
      <c r="D184" t="s">
        <v>263</v>
      </c>
      <c r="E184" t="s">
        <v>254</v>
      </c>
      <c r="F184" t="s">
        <v>254</v>
      </c>
      <c r="G184" t="e">
        <v>#VALUE!</v>
      </c>
      <c r="H184">
        <v>0</v>
      </c>
      <c r="I184">
        <v>1200000</v>
      </c>
      <c r="J184">
        <v>35000</v>
      </c>
      <c r="K184">
        <v>65625</v>
      </c>
      <c r="L184" t="e">
        <v>#VALUE!</v>
      </c>
      <c r="M184">
        <v>0</v>
      </c>
      <c r="N184">
        <v>899159512.99213707</v>
      </c>
      <c r="O184">
        <v>13487392694.882055</v>
      </c>
      <c r="P184" t="e">
        <v>#VALUE!</v>
      </c>
      <c r="Q184" t="e">
        <v>#VALUE!</v>
      </c>
      <c r="R184" t="e">
        <v>#VALUE!</v>
      </c>
    </row>
    <row r="185" spans="1:18" x14ac:dyDescent="0.25">
      <c r="A185" t="s">
        <v>190</v>
      </c>
      <c r="B185" t="s">
        <v>451</v>
      </c>
      <c r="C185" t="s">
        <v>252</v>
      </c>
      <c r="D185" t="s">
        <v>266</v>
      </c>
      <c r="E185" t="s">
        <v>254</v>
      </c>
      <c r="F185" t="s">
        <v>254</v>
      </c>
      <c r="G185" t="e">
        <v>#VALUE!</v>
      </c>
      <c r="H185">
        <v>0</v>
      </c>
      <c r="I185">
        <v>1100000</v>
      </c>
      <c r="J185">
        <v>35000</v>
      </c>
      <c r="K185">
        <v>65625</v>
      </c>
      <c r="L185" t="e">
        <v>#VALUE!</v>
      </c>
      <c r="M185">
        <v>0</v>
      </c>
      <c r="N185">
        <v>0</v>
      </c>
      <c r="O185">
        <v>0</v>
      </c>
      <c r="P185" t="e">
        <v>#VALUE!</v>
      </c>
      <c r="Q185" t="e">
        <v>#VALUE!</v>
      </c>
      <c r="R185" t="e">
        <v>#VALUE!</v>
      </c>
    </row>
    <row r="186" spans="1:18" x14ac:dyDescent="0.25">
      <c r="A186" t="s">
        <v>191</v>
      </c>
      <c r="B186" t="s">
        <v>452</v>
      </c>
      <c r="C186" t="s">
        <v>270</v>
      </c>
      <c r="D186" t="s">
        <v>263</v>
      </c>
      <c r="E186" t="s">
        <v>254</v>
      </c>
      <c r="F186" t="s">
        <v>254</v>
      </c>
      <c r="G186" t="e">
        <v>#VALUE!</v>
      </c>
      <c r="H186">
        <v>0</v>
      </c>
      <c r="I186">
        <v>1200000</v>
      </c>
      <c r="J186">
        <v>35000</v>
      </c>
      <c r="K186">
        <v>65625</v>
      </c>
      <c r="L186" t="e">
        <v>#VALUE!</v>
      </c>
      <c r="M186">
        <v>0</v>
      </c>
      <c r="N186">
        <v>0</v>
      </c>
      <c r="O186">
        <v>0</v>
      </c>
      <c r="P186" t="e">
        <v>#VALUE!</v>
      </c>
      <c r="Q186" t="e">
        <v>#VALUE!</v>
      </c>
      <c r="R186" t="e">
        <v>#VALUE!</v>
      </c>
    </row>
    <row r="187" spans="1:18" x14ac:dyDescent="0.25">
      <c r="A187" t="s">
        <v>192</v>
      </c>
      <c r="B187" t="s">
        <v>453</v>
      </c>
      <c r="C187" t="s">
        <v>274</v>
      </c>
      <c r="D187" t="s">
        <v>253</v>
      </c>
      <c r="E187">
        <v>578274</v>
      </c>
      <c r="F187">
        <v>23.3650484026603</v>
      </c>
      <c r="G187">
        <v>443160.00000000023</v>
      </c>
      <c r="H187">
        <v>443160.00000000023</v>
      </c>
      <c r="I187" t="s">
        <v>254</v>
      </c>
      <c r="J187" t="s">
        <v>254</v>
      </c>
      <c r="K187" t="e">
        <v>#VALUE!</v>
      </c>
      <c r="L187" t="e">
        <v>#VALUE!</v>
      </c>
      <c r="M187">
        <v>0</v>
      </c>
      <c r="N187">
        <v>0</v>
      </c>
      <c r="O187">
        <v>0</v>
      </c>
      <c r="P187" t="e">
        <v>#VALUE!</v>
      </c>
      <c r="Q187" t="e">
        <v>#VALUE!</v>
      </c>
      <c r="R187" t="e">
        <v>#VALUE!</v>
      </c>
    </row>
    <row r="188" spans="1:18" x14ac:dyDescent="0.25">
      <c r="A188" t="s">
        <v>193</v>
      </c>
      <c r="B188" t="s">
        <v>454</v>
      </c>
      <c r="C188" t="s">
        <v>274</v>
      </c>
      <c r="D188" t="s">
        <v>253</v>
      </c>
      <c r="E188">
        <v>71456</v>
      </c>
      <c r="F188">
        <v>100</v>
      </c>
      <c r="G188">
        <v>0</v>
      </c>
      <c r="H188">
        <v>0</v>
      </c>
      <c r="I188" t="s">
        <v>254</v>
      </c>
      <c r="J188" t="s">
        <v>254</v>
      </c>
      <c r="K188" t="e">
        <v>#VALUE!</v>
      </c>
      <c r="L188" t="e">
        <v>#VALUE!</v>
      </c>
      <c r="M188">
        <v>0</v>
      </c>
      <c r="N188">
        <v>0</v>
      </c>
      <c r="O188">
        <v>0</v>
      </c>
      <c r="P188" t="e">
        <v>#VALUE!</v>
      </c>
      <c r="Q188" t="e">
        <v>#VALUE!</v>
      </c>
      <c r="R188" t="e">
        <v>#VALUE!</v>
      </c>
    </row>
    <row r="189" spans="1:18" x14ac:dyDescent="0.25">
      <c r="A189" t="s">
        <v>194</v>
      </c>
      <c r="B189" t="s">
        <v>455</v>
      </c>
      <c r="C189" t="s">
        <v>270</v>
      </c>
      <c r="D189" t="s">
        <v>256</v>
      </c>
      <c r="E189">
        <v>69873</v>
      </c>
      <c r="F189">
        <v>64.896311880125396</v>
      </c>
      <c r="G189">
        <v>24527.999999999985</v>
      </c>
      <c r="H189">
        <v>24527.999999999985</v>
      </c>
      <c r="I189">
        <v>1000000</v>
      </c>
      <c r="J189">
        <v>30000</v>
      </c>
      <c r="K189">
        <v>56250</v>
      </c>
      <c r="L189">
        <v>25907699999.999985</v>
      </c>
      <c r="M189">
        <v>25907699999.999985</v>
      </c>
      <c r="N189">
        <v>0</v>
      </c>
      <c r="O189">
        <v>0</v>
      </c>
      <c r="P189" t="e">
        <v>#DIV/0!</v>
      </c>
      <c r="Q189" t="e">
        <v>#DIV/0!</v>
      </c>
      <c r="R189" t="e">
        <v>#DIV/0!</v>
      </c>
    </row>
    <row r="190" spans="1:18" x14ac:dyDescent="0.25">
      <c r="A190" t="s">
        <v>195</v>
      </c>
      <c r="B190" t="s">
        <v>456</v>
      </c>
      <c r="C190" t="s">
        <v>248</v>
      </c>
      <c r="D190" t="s">
        <v>253</v>
      </c>
      <c r="E190" t="s">
        <v>254</v>
      </c>
      <c r="F190" t="s">
        <v>254</v>
      </c>
      <c r="G190" t="e">
        <v>#VALUE!</v>
      </c>
      <c r="H190">
        <v>0</v>
      </c>
      <c r="I190" t="s">
        <v>254</v>
      </c>
      <c r="J190" t="s">
        <v>254</v>
      </c>
      <c r="K190" t="e">
        <v>#VALUE!</v>
      </c>
      <c r="L190" t="e">
        <v>#VALUE!</v>
      </c>
      <c r="M190">
        <v>0</v>
      </c>
      <c r="N190">
        <v>110022482.30189541</v>
      </c>
      <c r="O190">
        <v>1650337234.5284312</v>
      </c>
      <c r="P190" t="e">
        <v>#VALUE!</v>
      </c>
      <c r="Q190" t="e">
        <v>#VALUE!</v>
      </c>
      <c r="R190" t="e">
        <v>#VALUE!</v>
      </c>
    </row>
    <row r="191" spans="1:18" x14ac:dyDescent="0.25">
      <c r="A191" t="s">
        <v>196</v>
      </c>
      <c r="B191" t="s">
        <v>457</v>
      </c>
      <c r="C191" t="s">
        <v>248</v>
      </c>
      <c r="D191" t="s">
        <v>263</v>
      </c>
      <c r="E191">
        <v>83739</v>
      </c>
      <c r="F191" t="s">
        <v>254</v>
      </c>
      <c r="G191" t="e">
        <v>#VALUE!</v>
      </c>
      <c r="H191">
        <v>0</v>
      </c>
      <c r="I191">
        <v>1200000</v>
      </c>
      <c r="J191">
        <v>35000</v>
      </c>
      <c r="K191">
        <v>65625</v>
      </c>
      <c r="L191" t="e">
        <v>#VALUE!</v>
      </c>
      <c r="M191">
        <v>0</v>
      </c>
      <c r="N191">
        <v>481215096.37554187</v>
      </c>
      <c r="O191">
        <v>7218226445.6331282</v>
      </c>
      <c r="P191" t="e">
        <v>#VALUE!</v>
      </c>
      <c r="Q191" t="e">
        <v>#VALUE!</v>
      </c>
      <c r="R191" t="e">
        <v>#VALUE!</v>
      </c>
    </row>
    <row r="192" spans="1:18" x14ac:dyDescent="0.25">
      <c r="A192" t="s">
        <v>197</v>
      </c>
      <c r="B192" t="s">
        <v>458</v>
      </c>
      <c r="C192" t="s">
        <v>252</v>
      </c>
      <c r="D192" t="s">
        <v>259</v>
      </c>
      <c r="E192" t="s">
        <v>254</v>
      </c>
      <c r="F192" t="s">
        <v>254</v>
      </c>
      <c r="G192" t="e">
        <v>#VALUE!</v>
      </c>
      <c r="H192">
        <v>0</v>
      </c>
      <c r="I192">
        <v>1100000</v>
      </c>
      <c r="J192">
        <v>33000</v>
      </c>
      <c r="K192">
        <v>61875</v>
      </c>
      <c r="L192" t="e">
        <v>#VALUE!</v>
      </c>
      <c r="M192">
        <v>0</v>
      </c>
      <c r="N192">
        <v>6952192875.6505299</v>
      </c>
      <c r="O192">
        <v>104282893134.75795</v>
      </c>
      <c r="P192" t="e">
        <v>#VALUE!</v>
      </c>
      <c r="Q192" t="e">
        <v>#VALUE!</v>
      </c>
      <c r="R192" t="e">
        <v>#VALUE!</v>
      </c>
    </row>
    <row r="193" spans="1:18" x14ac:dyDescent="0.25">
      <c r="A193" t="s">
        <v>198</v>
      </c>
      <c r="B193" t="s">
        <v>459</v>
      </c>
      <c r="C193" t="s">
        <v>270</v>
      </c>
      <c r="D193" t="s">
        <v>259</v>
      </c>
      <c r="E193" t="s">
        <v>254</v>
      </c>
      <c r="F193" t="s">
        <v>254</v>
      </c>
      <c r="G193" t="e">
        <v>#VALUE!</v>
      </c>
      <c r="H193">
        <v>0</v>
      </c>
      <c r="I193" t="s">
        <v>254</v>
      </c>
      <c r="J193" t="s">
        <v>254</v>
      </c>
      <c r="K193" t="e">
        <v>#VALUE!</v>
      </c>
      <c r="L193" t="e">
        <v>#VALUE!</v>
      </c>
      <c r="M193">
        <v>0</v>
      </c>
      <c r="N193">
        <v>0</v>
      </c>
      <c r="O193">
        <v>0</v>
      </c>
      <c r="P193" t="e">
        <v>#VALUE!</v>
      </c>
      <c r="Q193" t="e">
        <v>#VALUE!</v>
      </c>
      <c r="R193" t="e">
        <v>#VALUE!</v>
      </c>
    </row>
    <row r="194" spans="1:18" x14ac:dyDescent="0.25">
      <c r="A194" t="s">
        <v>199</v>
      </c>
      <c r="B194" t="s">
        <v>460</v>
      </c>
      <c r="C194" t="s">
        <v>248</v>
      </c>
      <c r="D194" t="s">
        <v>263</v>
      </c>
      <c r="E194" t="s">
        <v>254</v>
      </c>
      <c r="F194" t="s">
        <v>254</v>
      </c>
      <c r="G194" t="e">
        <v>#VALUE!</v>
      </c>
      <c r="H194">
        <v>0</v>
      </c>
      <c r="I194">
        <v>1200000</v>
      </c>
      <c r="J194">
        <v>35000</v>
      </c>
      <c r="K194">
        <v>65625</v>
      </c>
      <c r="L194" t="e">
        <v>#VALUE!</v>
      </c>
      <c r="M194">
        <v>0</v>
      </c>
      <c r="N194">
        <v>0</v>
      </c>
      <c r="O194">
        <v>0</v>
      </c>
      <c r="P194" t="e">
        <v>#VALUE!</v>
      </c>
      <c r="Q194" t="e">
        <v>#VALUE!</v>
      </c>
      <c r="R194" t="e">
        <v>#VALUE!</v>
      </c>
    </row>
    <row r="195" spans="1:18" x14ac:dyDescent="0.25">
      <c r="A195" t="s">
        <v>200</v>
      </c>
      <c r="B195" t="s">
        <v>461</v>
      </c>
      <c r="C195" t="s">
        <v>252</v>
      </c>
      <c r="D195" t="s">
        <v>259</v>
      </c>
      <c r="E195" t="s">
        <v>254</v>
      </c>
      <c r="F195" t="s">
        <v>254</v>
      </c>
      <c r="G195" t="e">
        <v>#VALUE!</v>
      </c>
      <c r="H195">
        <v>0</v>
      </c>
      <c r="I195" t="s">
        <v>254</v>
      </c>
      <c r="J195" t="s">
        <v>254</v>
      </c>
      <c r="K195" t="e">
        <v>#VALUE!</v>
      </c>
      <c r="L195" t="e">
        <v>#VALUE!</v>
      </c>
      <c r="M195">
        <v>0</v>
      </c>
      <c r="N195">
        <v>0</v>
      </c>
      <c r="O195">
        <v>0</v>
      </c>
      <c r="P195" t="e">
        <v>#VALUE!</v>
      </c>
      <c r="Q195" t="e">
        <v>#VALUE!</v>
      </c>
      <c r="R195" t="e">
        <v>#VALUE!</v>
      </c>
    </row>
    <row r="196" spans="1:18" x14ac:dyDescent="0.25">
      <c r="A196" t="s">
        <v>201</v>
      </c>
      <c r="B196" t="s">
        <v>462</v>
      </c>
      <c r="C196" t="s">
        <v>261</v>
      </c>
      <c r="D196" t="s">
        <v>266</v>
      </c>
      <c r="E196" t="s">
        <v>254</v>
      </c>
      <c r="F196" t="s">
        <v>254</v>
      </c>
      <c r="G196" t="e">
        <v>#VALUE!</v>
      </c>
      <c r="H196">
        <v>0</v>
      </c>
      <c r="I196">
        <v>1100000</v>
      </c>
      <c r="J196">
        <v>35000</v>
      </c>
      <c r="K196">
        <v>65625</v>
      </c>
      <c r="L196" t="e">
        <v>#VALUE!</v>
      </c>
      <c r="M196">
        <v>0</v>
      </c>
      <c r="N196">
        <v>570850276.09448922</v>
      </c>
      <c r="O196">
        <v>8562754141.4173384</v>
      </c>
      <c r="P196" t="e">
        <v>#VALUE!</v>
      </c>
      <c r="Q196" t="e">
        <v>#VALUE!</v>
      </c>
      <c r="R196" t="e">
        <v>#VALUE!</v>
      </c>
    </row>
    <row r="197" spans="1:18" x14ac:dyDescent="0.25">
      <c r="A197" t="s">
        <v>202</v>
      </c>
      <c r="B197" t="s">
        <v>463</v>
      </c>
      <c r="C197" t="s">
        <v>252</v>
      </c>
      <c r="D197" t="s">
        <v>256</v>
      </c>
      <c r="E197">
        <v>19418.005000000001</v>
      </c>
      <c r="F197">
        <v>75.994310435083307</v>
      </c>
      <c r="G197">
        <v>4661.4260000000013</v>
      </c>
      <c r="H197">
        <v>4661.4260000000013</v>
      </c>
      <c r="I197">
        <v>1000000</v>
      </c>
      <c r="J197">
        <v>30000</v>
      </c>
      <c r="K197">
        <v>56250</v>
      </c>
      <c r="L197">
        <v>4923631212.500001</v>
      </c>
      <c r="M197">
        <v>4923631212.500001</v>
      </c>
      <c r="N197">
        <v>1332780494.620651</v>
      </c>
      <c r="O197">
        <v>19991707419.309765</v>
      </c>
      <c r="P197">
        <v>0.24628367698820566</v>
      </c>
      <c r="Q197">
        <v>8.2094558996068559E-2</v>
      </c>
      <c r="R197">
        <v>0.73885103096461702</v>
      </c>
    </row>
    <row r="198" spans="1:18" x14ac:dyDescent="0.25">
      <c r="A198" t="s">
        <v>203</v>
      </c>
      <c r="B198" t="s">
        <v>464</v>
      </c>
      <c r="C198" t="s">
        <v>252</v>
      </c>
      <c r="D198" t="s">
        <v>253</v>
      </c>
      <c r="E198">
        <v>367263</v>
      </c>
      <c r="F198">
        <v>89.363480666443394</v>
      </c>
      <c r="G198">
        <v>39063.999999999993</v>
      </c>
      <c r="H198">
        <v>39063.999999999993</v>
      </c>
      <c r="I198">
        <v>1100000</v>
      </c>
      <c r="J198">
        <v>33000</v>
      </c>
      <c r="K198">
        <v>61875</v>
      </c>
      <c r="L198">
        <v>45387484999.999992</v>
      </c>
      <c r="M198">
        <v>45387484999.999992</v>
      </c>
      <c r="N198">
        <v>146233610.38062286</v>
      </c>
      <c r="O198">
        <v>2193504155.709343</v>
      </c>
      <c r="P198">
        <v>20.691770691139826</v>
      </c>
      <c r="Q198">
        <v>6.897256897046609</v>
      </c>
      <c r="R198">
        <v>62.075312073419475</v>
      </c>
    </row>
    <row r="199" spans="1:18" x14ac:dyDescent="0.25">
      <c r="A199" t="s">
        <v>204</v>
      </c>
      <c r="B199" t="s">
        <v>465</v>
      </c>
      <c r="C199" t="s">
        <v>252</v>
      </c>
      <c r="D199" t="s">
        <v>253</v>
      </c>
      <c r="E199" t="s">
        <v>254</v>
      </c>
      <c r="F199" t="s">
        <v>254</v>
      </c>
      <c r="G199" t="e">
        <v>#VALUE!</v>
      </c>
      <c r="H199">
        <v>0</v>
      </c>
      <c r="I199" t="s">
        <v>254</v>
      </c>
      <c r="J199" t="s">
        <v>254</v>
      </c>
      <c r="K199" t="e">
        <v>#VALUE!</v>
      </c>
      <c r="L199" t="e">
        <v>#VALUE!</v>
      </c>
      <c r="M199">
        <v>0</v>
      </c>
      <c r="N199">
        <v>5120633824.5614033</v>
      </c>
      <c r="O199">
        <v>76809507368.421051</v>
      </c>
      <c r="P199" t="e">
        <v>#VALUE!</v>
      </c>
      <c r="Q199" t="e">
        <v>#VALUE!</v>
      </c>
      <c r="R199" t="e">
        <v>#VALUE!</v>
      </c>
    </row>
    <row r="200" spans="1:18" x14ac:dyDescent="0.25">
      <c r="A200" t="s">
        <v>205</v>
      </c>
      <c r="B200" t="s">
        <v>466</v>
      </c>
      <c r="C200" t="s">
        <v>261</v>
      </c>
      <c r="D200" t="s">
        <v>266</v>
      </c>
      <c r="E200" t="s">
        <v>254</v>
      </c>
      <c r="F200" t="s">
        <v>254</v>
      </c>
      <c r="G200" t="e">
        <v>#VALUE!</v>
      </c>
      <c r="H200">
        <v>0</v>
      </c>
      <c r="I200">
        <v>1100000</v>
      </c>
      <c r="J200">
        <v>35000</v>
      </c>
      <c r="K200">
        <v>65625</v>
      </c>
      <c r="L200" t="e">
        <v>#VALUE!</v>
      </c>
      <c r="M200">
        <v>0</v>
      </c>
      <c r="N200" t="e">
        <v>#N/A</v>
      </c>
      <c r="O200" t="e">
        <v>#N/A</v>
      </c>
      <c r="P200" t="e">
        <v>#VALUE!</v>
      </c>
      <c r="Q200" t="e">
        <v>#VALUE!</v>
      </c>
      <c r="R200" t="e">
        <v>#VALUE!</v>
      </c>
    </row>
    <row r="201" spans="1:18" x14ac:dyDescent="0.25">
      <c r="A201" t="s">
        <v>206</v>
      </c>
      <c r="B201" t="s">
        <v>467</v>
      </c>
      <c r="C201" t="s">
        <v>252</v>
      </c>
      <c r="D201" t="s">
        <v>259</v>
      </c>
      <c r="E201" t="s">
        <v>254</v>
      </c>
      <c r="F201" t="s">
        <v>254</v>
      </c>
      <c r="G201" t="e">
        <v>#VALUE!</v>
      </c>
      <c r="H201">
        <v>0</v>
      </c>
      <c r="I201" t="s">
        <v>254</v>
      </c>
      <c r="J201" t="s">
        <v>254</v>
      </c>
      <c r="K201" t="e">
        <v>#VALUE!</v>
      </c>
      <c r="L201" t="e">
        <v>#VALUE!</v>
      </c>
      <c r="M201">
        <v>0</v>
      </c>
      <c r="N201">
        <v>0</v>
      </c>
      <c r="O201">
        <v>0</v>
      </c>
      <c r="P201" t="e">
        <v>#VALUE!</v>
      </c>
      <c r="Q201" t="e">
        <v>#VALUE!</v>
      </c>
      <c r="R201" t="e">
        <v>#VALUE!</v>
      </c>
    </row>
    <row r="202" spans="1:18" x14ac:dyDescent="0.25">
      <c r="A202" t="s">
        <v>207</v>
      </c>
      <c r="B202" t="s">
        <v>468</v>
      </c>
      <c r="C202" t="s">
        <v>248</v>
      </c>
      <c r="D202" t="s">
        <v>263</v>
      </c>
      <c r="E202" t="s">
        <v>254</v>
      </c>
      <c r="F202" t="s">
        <v>254</v>
      </c>
      <c r="G202" t="e">
        <v>#VALUE!</v>
      </c>
      <c r="H202">
        <v>0</v>
      </c>
      <c r="I202">
        <v>1200000</v>
      </c>
      <c r="J202">
        <v>35000</v>
      </c>
      <c r="K202">
        <v>65625</v>
      </c>
      <c r="L202" t="e">
        <v>#VALUE!</v>
      </c>
      <c r="M202">
        <v>0</v>
      </c>
      <c r="N202">
        <v>211609149.5640009</v>
      </c>
      <c r="O202">
        <v>3174137243.4600134</v>
      </c>
      <c r="P202" t="e">
        <v>#VALUE!</v>
      </c>
      <c r="Q202" t="e">
        <v>#VALUE!</v>
      </c>
      <c r="R202" t="e">
        <v>#VALUE!</v>
      </c>
    </row>
    <row r="203" spans="1:18" x14ac:dyDescent="0.25">
      <c r="A203" t="s">
        <v>208</v>
      </c>
      <c r="B203" t="s">
        <v>469</v>
      </c>
      <c r="C203" t="s">
        <v>270</v>
      </c>
      <c r="D203" t="s">
        <v>253</v>
      </c>
      <c r="E203">
        <v>169496.2</v>
      </c>
      <c r="F203">
        <v>97.853875190122295</v>
      </c>
      <c r="G203">
        <v>3637.5999999999317</v>
      </c>
      <c r="H203">
        <v>3637.5999999999317</v>
      </c>
      <c r="I203">
        <v>1100000</v>
      </c>
      <c r="J203">
        <v>33000</v>
      </c>
      <c r="K203">
        <v>61875</v>
      </c>
      <c r="L203">
        <v>4226436499.9999208</v>
      </c>
      <c r="M203">
        <v>4226436499.9999208</v>
      </c>
      <c r="N203">
        <v>7093803619.1340294</v>
      </c>
      <c r="O203">
        <v>106407054287.01044</v>
      </c>
      <c r="P203">
        <v>3.9719514164916224E-2</v>
      </c>
      <c r="Q203">
        <v>1.3239838054972076E-2</v>
      </c>
      <c r="R203">
        <v>0.11915854249474869</v>
      </c>
    </row>
    <row r="204" spans="1:18" x14ac:dyDescent="0.25">
      <c r="A204" t="s">
        <v>209</v>
      </c>
      <c r="B204" t="s">
        <v>470</v>
      </c>
      <c r="C204" t="s">
        <v>261</v>
      </c>
      <c r="D204" t="s">
        <v>256</v>
      </c>
      <c r="E204" t="s">
        <v>254</v>
      </c>
      <c r="F204" t="s">
        <v>254</v>
      </c>
      <c r="G204" t="e">
        <v>#VALUE!</v>
      </c>
      <c r="H204">
        <v>0</v>
      </c>
      <c r="I204">
        <v>1000000</v>
      </c>
      <c r="J204">
        <v>30000</v>
      </c>
      <c r="K204">
        <v>56250</v>
      </c>
      <c r="L204" t="e">
        <v>#VALUE!</v>
      </c>
      <c r="M204">
        <v>0</v>
      </c>
      <c r="N204">
        <v>16333414653.081907</v>
      </c>
      <c r="O204">
        <v>245001219796.22861</v>
      </c>
      <c r="P204" t="e">
        <v>#VALUE!</v>
      </c>
      <c r="Q204" t="e">
        <v>#VALUE!</v>
      </c>
      <c r="R204" t="e">
        <v>#VALUE!</v>
      </c>
    </row>
    <row r="205" spans="1:18" x14ac:dyDescent="0.25">
      <c r="A205" t="s">
        <v>210</v>
      </c>
      <c r="B205" t="s">
        <v>471</v>
      </c>
      <c r="C205" t="s">
        <v>274</v>
      </c>
      <c r="D205" t="s">
        <v>253</v>
      </c>
      <c r="E205">
        <v>419628</v>
      </c>
      <c r="F205">
        <v>100</v>
      </c>
      <c r="G205">
        <v>0</v>
      </c>
      <c r="H205">
        <v>0</v>
      </c>
      <c r="I205" t="s">
        <v>254</v>
      </c>
      <c r="J205" t="s">
        <v>254</v>
      </c>
      <c r="K205" t="e">
        <v>#VALUE!</v>
      </c>
      <c r="L205" t="e">
        <v>#VALUE!</v>
      </c>
      <c r="M205">
        <v>0</v>
      </c>
      <c r="N205">
        <v>0</v>
      </c>
      <c r="O205">
        <v>0</v>
      </c>
      <c r="P205" t="e">
        <v>#VALUE!</v>
      </c>
      <c r="Q205" t="e">
        <v>#VALUE!</v>
      </c>
      <c r="R205" t="e">
        <v>#VALUE!</v>
      </c>
    </row>
    <row r="206" spans="1:18" x14ac:dyDescent="0.25">
      <c r="A206" t="s">
        <v>211</v>
      </c>
      <c r="B206" t="s">
        <v>472</v>
      </c>
      <c r="C206" t="s">
        <v>274</v>
      </c>
      <c r="D206" t="s">
        <v>286</v>
      </c>
      <c r="E206">
        <v>6545326</v>
      </c>
      <c r="F206" t="s">
        <v>254</v>
      </c>
      <c r="G206" t="e">
        <v>#VALUE!</v>
      </c>
      <c r="H206">
        <v>0</v>
      </c>
      <c r="I206" t="s">
        <v>254</v>
      </c>
      <c r="J206" t="s">
        <v>254</v>
      </c>
      <c r="K206" t="e">
        <v>#VALUE!</v>
      </c>
      <c r="L206" t="e">
        <v>#VALUE!</v>
      </c>
      <c r="M206">
        <v>0</v>
      </c>
      <c r="N206">
        <v>7482200000</v>
      </c>
      <c r="O206">
        <v>112233000000</v>
      </c>
      <c r="P206" t="e">
        <v>#VALUE!</v>
      </c>
      <c r="Q206" t="e">
        <v>#VALUE!</v>
      </c>
      <c r="R206" t="e">
        <v>#VALUE!</v>
      </c>
    </row>
    <row r="207" spans="1:18" x14ac:dyDescent="0.25">
      <c r="A207" t="s">
        <v>212</v>
      </c>
      <c r="B207" t="s">
        <v>473</v>
      </c>
      <c r="C207" t="s">
        <v>261</v>
      </c>
      <c r="D207" t="s">
        <v>266</v>
      </c>
      <c r="E207" t="s">
        <v>254</v>
      </c>
      <c r="F207" t="s">
        <v>254</v>
      </c>
      <c r="G207" t="e">
        <v>#VALUE!</v>
      </c>
      <c r="H207">
        <v>0</v>
      </c>
      <c r="I207">
        <v>1100000</v>
      </c>
      <c r="J207">
        <v>35000</v>
      </c>
      <c r="K207">
        <v>65625</v>
      </c>
      <c r="L207" t="e">
        <v>#VALUE!</v>
      </c>
      <c r="M207">
        <v>0</v>
      </c>
      <c r="N207">
        <v>0</v>
      </c>
      <c r="O207">
        <v>0</v>
      </c>
      <c r="P207" t="e">
        <v>#VALUE!</v>
      </c>
      <c r="Q207" t="e">
        <v>#VALUE!</v>
      </c>
      <c r="R207" t="e">
        <v>#VALUE!</v>
      </c>
    </row>
    <row r="208" spans="1:18" x14ac:dyDescent="0.25">
      <c r="A208" t="s">
        <v>213</v>
      </c>
      <c r="B208" t="s">
        <v>474</v>
      </c>
      <c r="C208" t="s">
        <v>270</v>
      </c>
      <c r="D208" t="s">
        <v>253</v>
      </c>
      <c r="E208" t="s">
        <v>254</v>
      </c>
      <c r="F208" t="s">
        <v>254</v>
      </c>
      <c r="G208" t="e">
        <v>#VALUE!</v>
      </c>
      <c r="H208">
        <v>0</v>
      </c>
      <c r="I208" t="s">
        <v>254</v>
      </c>
      <c r="J208" t="s">
        <v>254</v>
      </c>
      <c r="K208" t="e">
        <v>#VALUE!</v>
      </c>
      <c r="L208" t="e">
        <v>#VALUE!</v>
      </c>
      <c r="M208">
        <v>0</v>
      </c>
      <c r="N208">
        <v>9679794925.6127625</v>
      </c>
      <c r="O208">
        <v>145196923884.19144</v>
      </c>
      <c r="P208" t="e">
        <v>#VALUE!</v>
      </c>
      <c r="Q208" t="e">
        <v>#VALUE!</v>
      </c>
      <c r="R208" t="e">
        <v>#VALUE!</v>
      </c>
    </row>
    <row r="209" spans="1:18" x14ac:dyDescent="0.25">
      <c r="A209" t="s">
        <v>214</v>
      </c>
      <c r="B209" t="s">
        <v>475</v>
      </c>
      <c r="C209" t="s">
        <v>270</v>
      </c>
      <c r="D209" t="s">
        <v>259</v>
      </c>
      <c r="E209" t="s">
        <v>254</v>
      </c>
      <c r="F209" t="s">
        <v>254</v>
      </c>
      <c r="G209" t="e">
        <v>#VALUE!</v>
      </c>
      <c r="H209">
        <v>0</v>
      </c>
      <c r="I209" t="s">
        <v>254</v>
      </c>
      <c r="J209" t="s">
        <v>254</v>
      </c>
      <c r="K209" t="e">
        <v>#VALUE!</v>
      </c>
      <c r="L209" t="e">
        <v>#VALUE!</v>
      </c>
      <c r="M209">
        <v>0</v>
      </c>
      <c r="N209">
        <v>0</v>
      </c>
      <c r="O209">
        <v>0</v>
      </c>
      <c r="P209" t="e">
        <v>#VALUE!</v>
      </c>
      <c r="Q209" t="e">
        <v>#VALUE!</v>
      </c>
      <c r="R209" t="e">
        <v>#VALUE!</v>
      </c>
    </row>
    <row r="210" spans="1:18" x14ac:dyDescent="0.25">
      <c r="A210" t="s">
        <v>215</v>
      </c>
      <c r="B210" t="s">
        <v>476</v>
      </c>
      <c r="C210" t="s">
        <v>252</v>
      </c>
      <c r="D210" t="s">
        <v>266</v>
      </c>
      <c r="E210" t="s">
        <v>254</v>
      </c>
      <c r="F210" t="s">
        <v>254</v>
      </c>
      <c r="G210" t="e">
        <v>#VALUE!</v>
      </c>
      <c r="H210">
        <v>0</v>
      </c>
      <c r="I210">
        <v>1100000</v>
      </c>
      <c r="J210">
        <v>35000</v>
      </c>
      <c r="K210">
        <v>65625</v>
      </c>
      <c r="L210" t="e">
        <v>#VALUE!</v>
      </c>
      <c r="M210">
        <v>0</v>
      </c>
      <c r="N210">
        <v>28314331939.119324</v>
      </c>
      <c r="O210">
        <v>424714979086.78986</v>
      </c>
      <c r="P210" t="e">
        <v>#VALUE!</v>
      </c>
      <c r="Q210" t="e">
        <v>#VALUE!</v>
      </c>
      <c r="R210" t="e">
        <v>#VALUE!</v>
      </c>
    </row>
    <row r="211" spans="1:18" x14ac:dyDescent="0.25">
      <c r="A211" t="s">
        <v>216</v>
      </c>
      <c r="B211" t="s">
        <v>477</v>
      </c>
      <c r="C211" t="s">
        <v>270</v>
      </c>
      <c r="D211" t="s">
        <v>259</v>
      </c>
      <c r="E211" t="s">
        <v>254</v>
      </c>
      <c r="F211" t="s">
        <v>254</v>
      </c>
      <c r="G211" t="e">
        <v>#VALUE!</v>
      </c>
      <c r="H211">
        <v>0</v>
      </c>
      <c r="I211">
        <v>1100000</v>
      </c>
      <c r="J211">
        <v>33000</v>
      </c>
      <c r="K211">
        <v>61875</v>
      </c>
      <c r="L211" t="e">
        <v>#VALUE!</v>
      </c>
      <c r="M211">
        <v>0</v>
      </c>
      <c r="N211" t="e">
        <v>#N/A</v>
      </c>
      <c r="O211" t="e">
        <v>#N/A</v>
      </c>
      <c r="P211" t="e">
        <v>#VALUE!</v>
      </c>
      <c r="Q211" t="e">
        <v>#VALUE!</v>
      </c>
      <c r="R211" t="e">
        <v>#VALUE!</v>
      </c>
    </row>
    <row r="212" spans="1:18" x14ac:dyDescent="0.25">
      <c r="A212" t="s">
        <v>217</v>
      </c>
      <c r="B212" t="s">
        <v>478</v>
      </c>
      <c r="C212" t="s">
        <v>261</v>
      </c>
      <c r="D212" t="s">
        <v>266</v>
      </c>
      <c r="E212" t="s">
        <v>254</v>
      </c>
      <c r="F212" t="s">
        <v>254</v>
      </c>
      <c r="G212" t="e">
        <v>#VALUE!</v>
      </c>
      <c r="H212">
        <v>0</v>
      </c>
      <c r="I212">
        <v>1100000</v>
      </c>
      <c r="J212">
        <v>35000</v>
      </c>
      <c r="K212">
        <v>65625</v>
      </c>
      <c r="L212" t="e">
        <v>#VALUE!</v>
      </c>
      <c r="M212">
        <v>0</v>
      </c>
      <c r="N212" t="e">
        <v>#N/A</v>
      </c>
      <c r="O212" t="e">
        <v>#N/A</v>
      </c>
      <c r="P212" t="e">
        <v>#VALUE!</v>
      </c>
      <c r="Q212" t="e">
        <v>#VALUE!</v>
      </c>
      <c r="R212" t="e">
        <v>#VALUE!</v>
      </c>
    </row>
    <row r="213" spans="1:18" x14ac:dyDescent="0.25">
      <c r="A213" t="s">
        <v>218</v>
      </c>
      <c r="B213" t="s">
        <v>479</v>
      </c>
      <c r="C213" t="s">
        <v>270</v>
      </c>
      <c r="D213" t="s">
        <v>256</v>
      </c>
      <c r="E213">
        <v>4686</v>
      </c>
      <c r="F213">
        <v>100</v>
      </c>
      <c r="G213">
        <v>0</v>
      </c>
      <c r="H213">
        <v>0</v>
      </c>
      <c r="I213">
        <v>1000000</v>
      </c>
      <c r="J213">
        <v>30000</v>
      </c>
      <c r="K213">
        <v>56250</v>
      </c>
      <c r="L213">
        <v>0</v>
      </c>
      <c r="M213">
        <v>0</v>
      </c>
      <c r="N213" t="e">
        <v>#N/A</v>
      </c>
      <c r="O213" t="e">
        <v>#N/A</v>
      </c>
      <c r="P213" t="e">
        <v>#N/A</v>
      </c>
      <c r="Q213" t="e">
        <v>#N/A</v>
      </c>
      <c r="R213" t="e">
        <v>#N/A</v>
      </c>
    </row>
    <row r="214" spans="1:18" x14ac:dyDescent="0.25">
      <c r="A214" t="s">
        <v>219</v>
      </c>
      <c r="B214" t="s">
        <v>480</v>
      </c>
      <c r="C214" t="s">
        <v>270</v>
      </c>
      <c r="D214" t="s">
        <v>256</v>
      </c>
      <c r="E214" t="s">
        <v>254</v>
      </c>
      <c r="F214" t="s">
        <v>254</v>
      </c>
      <c r="G214" t="e">
        <v>#VALUE!</v>
      </c>
      <c r="H214">
        <v>0</v>
      </c>
      <c r="I214">
        <v>1000000</v>
      </c>
      <c r="J214">
        <v>30000</v>
      </c>
      <c r="K214">
        <v>56250</v>
      </c>
      <c r="L214" t="e">
        <v>#VALUE!</v>
      </c>
      <c r="M214">
        <v>0</v>
      </c>
      <c r="N214">
        <v>1904625070.1590271</v>
      </c>
      <c r="O214">
        <v>28569376052.385406</v>
      </c>
      <c r="P214" t="e">
        <v>#VALUE!</v>
      </c>
      <c r="Q214" t="e">
        <v>#VALUE!</v>
      </c>
      <c r="R214" t="e">
        <v>#VALUE!</v>
      </c>
    </row>
    <row r="215" spans="1:18" x14ac:dyDescent="0.25">
      <c r="A215" t="s">
        <v>220</v>
      </c>
      <c r="B215" t="s">
        <v>481</v>
      </c>
      <c r="C215" t="s">
        <v>270</v>
      </c>
      <c r="D215" t="s">
        <v>263</v>
      </c>
      <c r="E215" t="s">
        <v>254</v>
      </c>
      <c r="F215" t="s">
        <v>254</v>
      </c>
      <c r="G215" t="e">
        <v>#VALUE!</v>
      </c>
      <c r="H215">
        <v>0</v>
      </c>
      <c r="I215">
        <v>1200000</v>
      </c>
      <c r="J215">
        <v>35000</v>
      </c>
      <c r="K215">
        <v>65625</v>
      </c>
      <c r="L215" t="e">
        <v>#VALUE!</v>
      </c>
      <c r="M215">
        <v>0</v>
      </c>
      <c r="N215">
        <v>982871721.79134452</v>
      </c>
      <c r="O215">
        <v>14743075826.870169</v>
      </c>
      <c r="P215" t="e">
        <v>#VALUE!</v>
      </c>
      <c r="Q215" t="e">
        <v>#VALUE!</v>
      </c>
      <c r="R215" t="e">
        <v>#VALUE!</v>
      </c>
    </row>
    <row r="216" spans="1:18" x14ac:dyDescent="0.25">
      <c r="A216" t="s">
        <v>221</v>
      </c>
      <c r="B216" t="s">
        <v>482</v>
      </c>
      <c r="C216" t="s">
        <v>248</v>
      </c>
      <c r="D216" t="s">
        <v>263</v>
      </c>
      <c r="E216" t="s">
        <v>254</v>
      </c>
      <c r="F216" t="s">
        <v>254</v>
      </c>
      <c r="G216" t="e">
        <v>#VALUE!</v>
      </c>
      <c r="H216">
        <v>0</v>
      </c>
      <c r="I216">
        <v>1200000</v>
      </c>
      <c r="J216">
        <v>35000</v>
      </c>
      <c r="K216">
        <v>65625</v>
      </c>
      <c r="L216" t="e">
        <v>#VALUE!</v>
      </c>
      <c r="M216">
        <v>0</v>
      </c>
      <c r="N216">
        <v>1373128550.6399999</v>
      </c>
      <c r="O216">
        <v>20596928259.599998</v>
      </c>
      <c r="P216" t="e">
        <v>#VALUE!</v>
      </c>
      <c r="Q216" t="e">
        <v>#VALUE!</v>
      </c>
      <c r="R216" t="e">
        <v>#VALUE!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7"/>
  <sheetViews>
    <sheetView topLeftCell="A108" workbookViewId="0">
      <selection activeCell="D128" sqref="D128"/>
    </sheetView>
  </sheetViews>
  <sheetFormatPr baseColWidth="10" defaultRowHeight="15" x14ac:dyDescent="0.25"/>
  <cols>
    <col min="4" max="4" width="21.5703125" customWidth="1"/>
  </cols>
  <sheetData>
    <row r="1" spans="1:4" x14ac:dyDescent="0.25">
      <c r="A1" t="s">
        <v>550</v>
      </c>
    </row>
    <row r="2" spans="1:4" x14ac:dyDescent="0.25">
      <c r="A2" t="s">
        <v>224</v>
      </c>
      <c r="B2" t="s">
        <v>225</v>
      </c>
      <c r="C2" t="s">
        <v>227</v>
      </c>
      <c r="D2" t="s">
        <v>551</v>
      </c>
    </row>
    <row r="3" spans="1:4" x14ac:dyDescent="0.25">
      <c r="A3" t="s">
        <v>8</v>
      </c>
      <c r="B3" t="s">
        <v>247</v>
      </c>
      <c r="C3" t="s">
        <v>249</v>
      </c>
      <c r="D3">
        <v>262956943.21419629</v>
      </c>
    </row>
    <row r="4" spans="1:4" x14ac:dyDescent="0.25">
      <c r="A4" t="s">
        <v>9</v>
      </c>
      <c r="B4" t="s">
        <v>251</v>
      </c>
      <c r="C4" t="s">
        <v>253</v>
      </c>
      <c r="D4">
        <v>0</v>
      </c>
    </row>
    <row r="5" spans="1:4" x14ac:dyDescent="0.25">
      <c r="A5" t="s">
        <v>10</v>
      </c>
      <c r="B5" t="s">
        <v>255</v>
      </c>
      <c r="C5" t="s">
        <v>256</v>
      </c>
      <c r="D5">
        <v>259704968291.29337</v>
      </c>
    </row>
    <row r="6" spans="1:4" x14ac:dyDescent="0.25">
      <c r="A6" t="s">
        <v>11</v>
      </c>
      <c r="B6" t="s">
        <v>258</v>
      </c>
      <c r="C6" t="s">
        <v>259</v>
      </c>
      <c r="D6">
        <v>0</v>
      </c>
    </row>
    <row r="7" spans="1:4" x14ac:dyDescent="0.25">
      <c r="A7" t="s">
        <v>12</v>
      </c>
      <c r="B7" t="s">
        <v>260</v>
      </c>
      <c r="C7" t="s">
        <v>253</v>
      </c>
      <c r="D7">
        <v>0</v>
      </c>
    </row>
    <row r="8" spans="1:4" x14ac:dyDescent="0.25">
      <c r="A8" t="s">
        <v>13</v>
      </c>
      <c r="B8" t="s">
        <v>262</v>
      </c>
      <c r="C8" t="s">
        <v>263</v>
      </c>
      <c r="D8">
        <v>19421895741.492584</v>
      </c>
    </row>
    <row r="9" spans="1:4" x14ac:dyDescent="0.25">
      <c r="A9" t="s">
        <v>14</v>
      </c>
      <c r="B9" t="s">
        <v>265</v>
      </c>
      <c r="C9" t="s">
        <v>266</v>
      </c>
      <c r="D9">
        <v>83462119.222222209</v>
      </c>
    </row>
    <row r="10" spans="1:4" x14ac:dyDescent="0.25">
      <c r="A10" t="s">
        <v>15</v>
      </c>
      <c r="B10" t="s">
        <v>268</v>
      </c>
      <c r="C10" t="s">
        <v>266</v>
      </c>
      <c r="D10">
        <v>124930024300.94061</v>
      </c>
    </row>
    <row r="11" spans="1:4" x14ac:dyDescent="0.25">
      <c r="A11" t="s">
        <v>16</v>
      </c>
      <c r="B11" t="s">
        <v>269</v>
      </c>
      <c r="C11" t="s">
        <v>253</v>
      </c>
      <c r="D11">
        <v>694521556.20451093</v>
      </c>
    </row>
    <row r="12" spans="1:4" x14ac:dyDescent="0.25">
      <c r="A12" t="s">
        <v>17</v>
      </c>
      <c r="B12" t="s">
        <v>272</v>
      </c>
      <c r="C12" t="s">
        <v>266</v>
      </c>
      <c r="D12">
        <v>0</v>
      </c>
    </row>
    <row r="13" spans="1:4" x14ac:dyDescent="0.25">
      <c r="A13" t="s">
        <v>18</v>
      </c>
      <c r="B13" t="s">
        <v>273</v>
      </c>
      <c r="C13" t="s">
        <v>259</v>
      </c>
      <c r="D13">
        <v>0</v>
      </c>
    </row>
    <row r="14" spans="1:4" x14ac:dyDescent="0.25">
      <c r="A14" t="s">
        <v>19</v>
      </c>
      <c r="B14" t="s">
        <v>275</v>
      </c>
      <c r="C14" t="s">
        <v>253</v>
      </c>
      <c r="D14">
        <v>0</v>
      </c>
    </row>
    <row r="15" spans="1:4" x14ac:dyDescent="0.25">
      <c r="A15" t="s">
        <v>20</v>
      </c>
      <c r="B15" t="s">
        <v>276</v>
      </c>
      <c r="C15" t="s">
        <v>253</v>
      </c>
      <c r="D15">
        <v>21663657032.515263</v>
      </c>
    </row>
    <row r="16" spans="1:4" x14ac:dyDescent="0.25">
      <c r="A16" t="s">
        <v>21</v>
      </c>
      <c r="B16" t="s">
        <v>277</v>
      </c>
      <c r="C16" t="s">
        <v>266</v>
      </c>
      <c r="D16">
        <v>0</v>
      </c>
    </row>
    <row r="17" spans="1:4" x14ac:dyDescent="0.25">
      <c r="A17" t="s">
        <v>22</v>
      </c>
      <c r="B17" t="s">
        <v>278</v>
      </c>
      <c r="C17" t="s">
        <v>256</v>
      </c>
      <c r="D17">
        <v>30624831886.50943</v>
      </c>
    </row>
    <row r="18" spans="1:4" x14ac:dyDescent="0.25">
      <c r="A18" t="s">
        <v>23</v>
      </c>
      <c r="B18" t="s">
        <v>279</v>
      </c>
      <c r="C18" t="s">
        <v>249</v>
      </c>
      <c r="D18">
        <v>88707250109.491745</v>
      </c>
    </row>
    <row r="19" spans="1:4" x14ac:dyDescent="0.25">
      <c r="A19" t="s">
        <v>24</v>
      </c>
      <c r="B19" t="s">
        <v>280</v>
      </c>
      <c r="C19" t="s">
        <v>266</v>
      </c>
      <c r="D19">
        <v>26602200</v>
      </c>
    </row>
    <row r="20" spans="1:4" x14ac:dyDescent="0.25">
      <c r="A20" t="s">
        <v>25</v>
      </c>
      <c r="B20" t="s">
        <v>281</v>
      </c>
      <c r="C20" t="s">
        <v>253</v>
      </c>
      <c r="D20">
        <v>2153616371.9443612</v>
      </c>
    </row>
    <row r="21" spans="1:4" x14ac:dyDescent="0.25">
      <c r="A21" t="s">
        <v>26</v>
      </c>
      <c r="B21" t="s">
        <v>282</v>
      </c>
      <c r="C21" t="s">
        <v>253</v>
      </c>
      <c r="D21">
        <v>0</v>
      </c>
    </row>
    <row r="22" spans="1:4" x14ac:dyDescent="0.25">
      <c r="A22" t="s">
        <v>27</v>
      </c>
      <c r="B22" t="s">
        <v>283</v>
      </c>
      <c r="C22" t="s">
        <v>266</v>
      </c>
      <c r="D22">
        <v>0</v>
      </c>
    </row>
    <row r="23" spans="1:4" x14ac:dyDescent="0.25">
      <c r="A23" t="s">
        <v>28</v>
      </c>
      <c r="B23" t="s">
        <v>284</v>
      </c>
      <c r="C23" t="s">
        <v>263</v>
      </c>
      <c r="D23">
        <v>1751995877.4690752</v>
      </c>
    </row>
    <row r="24" spans="1:4" x14ac:dyDescent="0.25">
      <c r="A24" t="s">
        <v>29</v>
      </c>
      <c r="B24" t="s">
        <v>285</v>
      </c>
      <c r="C24" t="s">
        <v>286</v>
      </c>
      <c r="D24">
        <v>0</v>
      </c>
    </row>
    <row r="25" spans="1:4" x14ac:dyDescent="0.25">
      <c r="A25" t="s">
        <v>30</v>
      </c>
      <c r="B25" t="s">
        <v>287</v>
      </c>
      <c r="C25" t="s">
        <v>249</v>
      </c>
      <c r="D25">
        <v>121282813.59342198</v>
      </c>
    </row>
    <row r="26" spans="1:4" x14ac:dyDescent="0.25">
      <c r="A26" t="s">
        <v>31</v>
      </c>
      <c r="B26" t="s">
        <v>288</v>
      </c>
      <c r="C26" t="s">
        <v>266</v>
      </c>
      <c r="D26">
        <v>7073867270.9393311</v>
      </c>
    </row>
    <row r="27" spans="1:4" x14ac:dyDescent="0.25">
      <c r="A27" t="s">
        <v>32</v>
      </c>
      <c r="B27" t="s">
        <v>289</v>
      </c>
      <c r="C27" t="s">
        <v>253</v>
      </c>
      <c r="D27">
        <v>0</v>
      </c>
    </row>
    <row r="28" spans="1:4" x14ac:dyDescent="0.25">
      <c r="A28" t="s">
        <v>33</v>
      </c>
      <c r="B28" t="s">
        <v>290</v>
      </c>
      <c r="C28" t="s">
        <v>263</v>
      </c>
      <c r="D28">
        <v>783562624.53907239</v>
      </c>
    </row>
    <row r="29" spans="1:4" x14ac:dyDescent="0.25">
      <c r="A29" t="s">
        <v>34</v>
      </c>
      <c r="B29" t="s">
        <v>291</v>
      </c>
      <c r="C29" t="s">
        <v>266</v>
      </c>
      <c r="D29">
        <v>0</v>
      </c>
    </row>
    <row r="30" spans="1:4" x14ac:dyDescent="0.25">
      <c r="A30" t="s">
        <v>35</v>
      </c>
      <c r="B30" t="s">
        <v>292</v>
      </c>
      <c r="C30" t="s">
        <v>259</v>
      </c>
      <c r="D30">
        <v>6160115011.7336454</v>
      </c>
    </row>
    <row r="31" spans="1:4" x14ac:dyDescent="0.25">
      <c r="A31" t="s">
        <v>36</v>
      </c>
      <c r="B31" t="s">
        <v>293</v>
      </c>
      <c r="C31" t="s">
        <v>253</v>
      </c>
      <c r="D31">
        <v>0</v>
      </c>
    </row>
    <row r="32" spans="1:4" x14ac:dyDescent="0.25">
      <c r="A32" t="s">
        <v>37</v>
      </c>
      <c r="B32" t="s">
        <v>294</v>
      </c>
      <c r="C32" t="s">
        <v>263</v>
      </c>
      <c r="D32">
        <v>1077486740.821192</v>
      </c>
    </row>
    <row r="33" spans="1:4" x14ac:dyDescent="0.25">
      <c r="A33" t="s">
        <v>38</v>
      </c>
      <c r="B33" t="s">
        <v>295</v>
      </c>
      <c r="C33" t="s">
        <v>263</v>
      </c>
      <c r="D33">
        <v>0</v>
      </c>
    </row>
    <row r="34" spans="1:4" x14ac:dyDescent="0.25">
      <c r="A34" t="s">
        <v>39</v>
      </c>
      <c r="B34" t="s">
        <v>296</v>
      </c>
      <c r="C34" t="s">
        <v>263</v>
      </c>
      <c r="D34">
        <v>541733110.88043082</v>
      </c>
    </row>
    <row r="35" spans="1:4" x14ac:dyDescent="0.25">
      <c r="A35" t="s">
        <v>40</v>
      </c>
      <c r="B35" t="s">
        <v>297</v>
      </c>
      <c r="C35" t="s">
        <v>259</v>
      </c>
      <c r="D35">
        <v>0</v>
      </c>
    </row>
    <row r="36" spans="1:4" x14ac:dyDescent="0.25">
      <c r="A36" t="s">
        <v>41</v>
      </c>
      <c r="B36" t="s">
        <v>299</v>
      </c>
      <c r="C36" t="s">
        <v>263</v>
      </c>
      <c r="D36">
        <v>13641983906.39929</v>
      </c>
    </row>
    <row r="37" spans="1:4" x14ac:dyDescent="0.25">
      <c r="A37" t="s">
        <v>42</v>
      </c>
      <c r="B37" t="s">
        <v>300</v>
      </c>
      <c r="C37" t="s">
        <v>286</v>
      </c>
      <c r="D37">
        <v>0</v>
      </c>
    </row>
    <row r="38" spans="1:4" x14ac:dyDescent="0.25">
      <c r="A38" t="s">
        <v>43</v>
      </c>
      <c r="B38" t="s">
        <v>301</v>
      </c>
      <c r="C38" t="s">
        <v>266</v>
      </c>
      <c r="D38">
        <v>0</v>
      </c>
    </row>
    <row r="39" spans="1:4" x14ac:dyDescent="0.25">
      <c r="A39" t="s">
        <v>44</v>
      </c>
      <c r="B39" t="s">
        <v>302</v>
      </c>
      <c r="C39" t="s">
        <v>263</v>
      </c>
      <c r="D39">
        <v>0</v>
      </c>
    </row>
    <row r="40" spans="1:4" x14ac:dyDescent="0.25">
      <c r="A40" t="s">
        <v>45</v>
      </c>
      <c r="B40" t="s">
        <v>303</v>
      </c>
      <c r="C40" t="s">
        <v>263</v>
      </c>
      <c r="D40">
        <v>0</v>
      </c>
    </row>
    <row r="41" spans="1:4" x14ac:dyDescent="0.25">
      <c r="A41" t="s">
        <v>46</v>
      </c>
      <c r="B41" t="s">
        <v>304</v>
      </c>
      <c r="C41" t="s">
        <v>253</v>
      </c>
      <c r="D41">
        <v>0</v>
      </c>
    </row>
    <row r="42" spans="1:4" x14ac:dyDescent="0.25">
      <c r="A42" t="s">
        <v>47</v>
      </c>
      <c r="B42" t="s">
        <v>305</v>
      </c>
      <c r="C42" t="s">
        <v>266</v>
      </c>
      <c r="D42">
        <v>0</v>
      </c>
    </row>
    <row r="43" spans="1:4" x14ac:dyDescent="0.25">
      <c r="A43" t="s">
        <v>48</v>
      </c>
      <c r="B43" t="s">
        <v>306</v>
      </c>
      <c r="C43" t="s">
        <v>259</v>
      </c>
      <c r="D43">
        <v>133436301082.04214</v>
      </c>
    </row>
    <row r="44" spans="1:4" x14ac:dyDescent="0.25">
      <c r="A44" t="s">
        <v>49</v>
      </c>
      <c r="B44" t="s">
        <v>308</v>
      </c>
      <c r="C44" t="s">
        <v>266</v>
      </c>
      <c r="D44">
        <v>0</v>
      </c>
    </row>
    <row r="45" spans="1:4" x14ac:dyDescent="0.25">
      <c r="A45" t="s">
        <v>50</v>
      </c>
      <c r="B45" t="s">
        <v>309</v>
      </c>
      <c r="C45" t="s">
        <v>263</v>
      </c>
      <c r="D45">
        <v>0</v>
      </c>
    </row>
    <row r="46" spans="1:4" x14ac:dyDescent="0.25">
      <c r="A46" t="s">
        <v>51</v>
      </c>
      <c r="B46" t="s">
        <v>310</v>
      </c>
      <c r="C46" t="s">
        <v>263</v>
      </c>
      <c r="D46">
        <v>5077837192.4849358</v>
      </c>
    </row>
    <row r="47" spans="1:4" x14ac:dyDescent="0.25">
      <c r="A47" t="s">
        <v>52</v>
      </c>
      <c r="B47" t="s">
        <v>311</v>
      </c>
      <c r="C47" t="s">
        <v>263</v>
      </c>
      <c r="D47">
        <v>6880515278.6428604</v>
      </c>
    </row>
    <row r="48" spans="1:4" x14ac:dyDescent="0.25">
      <c r="A48" t="s">
        <v>53</v>
      </c>
      <c r="B48" t="s">
        <v>312</v>
      </c>
      <c r="C48" t="s">
        <v>266</v>
      </c>
      <c r="D48">
        <v>0</v>
      </c>
    </row>
    <row r="49" spans="1:4" x14ac:dyDescent="0.25">
      <c r="A49" t="s">
        <v>54</v>
      </c>
      <c r="B49" t="s">
        <v>313</v>
      </c>
      <c r="C49" t="s">
        <v>263</v>
      </c>
      <c r="D49">
        <v>10152877611.878008</v>
      </c>
    </row>
    <row r="50" spans="1:4" x14ac:dyDescent="0.25">
      <c r="A50" t="s">
        <v>55</v>
      </c>
      <c r="B50" t="s">
        <v>314</v>
      </c>
      <c r="C50" t="s">
        <v>253</v>
      </c>
      <c r="D50">
        <v>0</v>
      </c>
    </row>
    <row r="51" spans="1:4" x14ac:dyDescent="0.25">
      <c r="A51" t="s">
        <v>56</v>
      </c>
      <c r="B51" t="s">
        <v>315</v>
      </c>
      <c r="C51" t="s">
        <v>266</v>
      </c>
      <c r="D51">
        <v>0</v>
      </c>
    </row>
    <row r="52" spans="1:4" x14ac:dyDescent="0.25">
      <c r="A52" t="s">
        <v>57</v>
      </c>
      <c r="B52" t="s">
        <v>316</v>
      </c>
      <c r="C52" t="s">
        <v>266</v>
      </c>
      <c r="D52">
        <v>0</v>
      </c>
    </row>
    <row r="53" spans="1:4" x14ac:dyDescent="0.25">
      <c r="A53" t="s">
        <v>58</v>
      </c>
      <c r="B53" t="s">
        <v>317</v>
      </c>
      <c r="C53" t="s">
        <v>253</v>
      </c>
      <c r="D53">
        <v>0</v>
      </c>
    </row>
    <row r="54" spans="1:4" x14ac:dyDescent="0.25">
      <c r="A54" t="s">
        <v>59</v>
      </c>
      <c r="B54" t="s">
        <v>318</v>
      </c>
      <c r="C54" t="s">
        <v>253</v>
      </c>
      <c r="D54">
        <v>0</v>
      </c>
    </row>
    <row r="55" spans="1:4" x14ac:dyDescent="0.25">
      <c r="A55" t="s">
        <v>60</v>
      </c>
      <c r="B55" t="s">
        <v>319</v>
      </c>
      <c r="C55" t="s">
        <v>253</v>
      </c>
      <c r="D55">
        <v>0</v>
      </c>
    </row>
    <row r="56" spans="1:4" x14ac:dyDescent="0.25">
      <c r="A56" t="s">
        <v>61</v>
      </c>
      <c r="B56" t="s">
        <v>320</v>
      </c>
      <c r="C56" t="s">
        <v>256</v>
      </c>
      <c r="D56">
        <v>76181289.774421722</v>
      </c>
    </row>
    <row r="57" spans="1:4" x14ac:dyDescent="0.25">
      <c r="A57" t="s">
        <v>62</v>
      </c>
      <c r="B57" t="s">
        <v>321</v>
      </c>
      <c r="C57" t="s">
        <v>266</v>
      </c>
      <c r="D57">
        <v>0</v>
      </c>
    </row>
    <row r="58" spans="1:4" x14ac:dyDescent="0.25">
      <c r="A58" t="s">
        <v>63</v>
      </c>
      <c r="B58" t="s">
        <v>322</v>
      </c>
      <c r="C58" t="s">
        <v>266</v>
      </c>
      <c r="D58">
        <v>0</v>
      </c>
    </row>
    <row r="59" spans="1:4" x14ac:dyDescent="0.25">
      <c r="A59" t="s">
        <v>64</v>
      </c>
      <c r="B59" t="s">
        <v>323</v>
      </c>
      <c r="C59" t="s">
        <v>266</v>
      </c>
      <c r="D59">
        <v>67712149774.499985</v>
      </c>
    </row>
    <row r="60" spans="1:4" x14ac:dyDescent="0.25">
      <c r="A60" t="s">
        <v>65</v>
      </c>
      <c r="B60" t="s">
        <v>324</v>
      </c>
      <c r="C60" t="s">
        <v>256</v>
      </c>
      <c r="D60">
        <v>349344948829.56274</v>
      </c>
    </row>
    <row r="61" spans="1:4" x14ac:dyDescent="0.25">
      <c r="A61" t="s">
        <v>66</v>
      </c>
      <c r="B61" t="s">
        <v>325</v>
      </c>
      <c r="C61" t="s">
        <v>266</v>
      </c>
      <c r="D61">
        <v>0</v>
      </c>
    </row>
    <row r="62" spans="1:4" x14ac:dyDescent="0.25">
      <c r="A62" t="s">
        <v>67</v>
      </c>
      <c r="B62" t="s">
        <v>326</v>
      </c>
      <c r="C62" t="s">
        <v>263</v>
      </c>
      <c r="D62">
        <v>486482547.19279498</v>
      </c>
    </row>
    <row r="63" spans="1:4" x14ac:dyDescent="0.25">
      <c r="A63" t="s">
        <v>68</v>
      </c>
      <c r="B63" t="s">
        <v>327</v>
      </c>
      <c r="C63" t="s">
        <v>263</v>
      </c>
      <c r="D63">
        <v>0</v>
      </c>
    </row>
    <row r="64" spans="1:4" x14ac:dyDescent="0.25">
      <c r="A64" t="s">
        <v>69</v>
      </c>
      <c r="B64" t="s">
        <v>328</v>
      </c>
      <c r="C64" t="s">
        <v>253</v>
      </c>
      <c r="D64">
        <v>0</v>
      </c>
    </row>
    <row r="65" spans="1:4" x14ac:dyDescent="0.25">
      <c r="A65" t="s">
        <v>70</v>
      </c>
      <c r="B65" t="s">
        <v>329</v>
      </c>
      <c r="C65" t="s">
        <v>263</v>
      </c>
      <c r="D65">
        <v>6420798026.7163134</v>
      </c>
    </row>
    <row r="66" spans="1:4" x14ac:dyDescent="0.25">
      <c r="A66" t="s">
        <v>71</v>
      </c>
      <c r="B66" t="s">
        <v>330</v>
      </c>
      <c r="C66" t="s">
        <v>253</v>
      </c>
      <c r="D66">
        <v>0</v>
      </c>
    </row>
    <row r="67" spans="1:4" x14ac:dyDescent="0.25">
      <c r="A67" t="s">
        <v>72</v>
      </c>
      <c r="B67" t="s">
        <v>331</v>
      </c>
      <c r="C67" t="s">
        <v>259</v>
      </c>
      <c r="D67">
        <v>4710763.2539227447</v>
      </c>
    </row>
    <row r="68" spans="1:4" x14ac:dyDescent="0.25">
      <c r="A68" t="s">
        <v>73</v>
      </c>
      <c r="B68" t="s">
        <v>333</v>
      </c>
      <c r="C68" t="s">
        <v>253</v>
      </c>
      <c r="D68">
        <v>0</v>
      </c>
    </row>
    <row r="69" spans="1:4" x14ac:dyDescent="0.25">
      <c r="A69" t="s">
        <v>74</v>
      </c>
      <c r="B69" t="s">
        <v>334</v>
      </c>
      <c r="C69" t="s">
        <v>253</v>
      </c>
      <c r="D69">
        <v>0</v>
      </c>
    </row>
    <row r="70" spans="1:4" x14ac:dyDescent="0.25">
      <c r="A70" t="s">
        <v>75</v>
      </c>
      <c r="B70" t="s">
        <v>335</v>
      </c>
      <c r="C70" t="s">
        <v>259</v>
      </c>
      <c r="D70">
        <v>0</v>
      </c>
    </row>
    <row r="71" spans="1:4" x14ac:dyDescent="0.25">
      <c r="A71" t="s">
        <v>76</v>
      </c>
      <c r="B71" t="s">
        <v>336</v>
      </c>
      <c r="C71" t="s">
        <v>263</v>
      </c>
      <c r="D71">
        <v>349668650.9908787</v>
      </c>
    </row>
    <row r="72" spans="1:4" x14ac:dyDescent="0.25">
      <c r="A72" t="s">
        <v>77</v>
      </c>
      <c r="B72" t="s">
        <v>337</v>
      </c>
      <c r="C72" t="s">
        <v>263</v>
      </c>
      <c r="D72">
        <v>0</v>
      </c>
    </row>
    <row r="73" spans="1:4" x14ac:dyDescent="0.25">
      <c r="A73" t="s">
        <v>78</v>
      </c>
      <c r="B73" t="s">
        <v>338</v>
      </c>
      <c r="C73" t="s">
        <v>253</v>
      </c>
      <c r="D73">
        <v>960179288.84026277</v>
      </c>
    </row>
    <row r="74" spans="1:4" x14ac:dyDescent="0.25">
      <c r="A74" t="s">
        <v>79</v>
      </c>
      <c r="B74" t="s">
        <v>339</v>
      </c>
      <c r="C74" t="s">
        <v>253</v>
      </c>
      <c r="D74">
        <v>35826092113.737038</v>
      </c>
    </row>
    <row r="75" spans="1:4" x14ac:dyDescent="0.25">
      <c r="A75" t="s">
        <v>80</v>
      </c>
      <c r="B75" t="s">
        <v>340</v>
      </c>
      <c r="C75" t="s">
        <v>263</v>
      </c>
      <c r="D75">
        <v>16795266330.078091</v>
      </c>
    </row>
    <row r="76" spans="1:4" x14ac:dyDescent="0.25">
      <c r="A76" t="s">
        <v>81</v>
      </c>
      <c r="B76" t="s">
        <v>341</v>
      </c>
      <c r="C76" t="s">
        <v>253</v>
      </c>
      <c r="D76">
        <v>0</v>
      </c>
    </row>
    <row r="77" spans="1:4" x14ac:dyDescent="0.25">
      <c r="A77" t="s">
        <v>82</v>
      </c>
      <c r="B77" t="s">
        <v>342</v>
      </c>
      <c r="C77" t="s">
        <v>253</v>
      </c>
      <c r="D77">
        <v>0</v>
      </c>
    </row>
    <row r="78" spans="1:4" x14ac:dyDescent="0.25">
      <c r="A78" t="s">
        <v>83</v>
      </c>
      <c r="B78" t="s">
        <v>343</v>
      </c>
      <c r="C78" t="s">
        <v>266</v>
      </c>
      <c r="D78">
        <v>0</v>
      </c>
    </row>
    <row r="79" spans="1:4" x14ac:dyDescent="0.25">
      <c r="A79" t="s">
        <v>84</v>
      </c>
      <c r="B79" t="s">
        <v>344</v>
      </c>
      <c r="C79" t="s">
        <v>259</v>
      </c>
      <c r="D79">
        <v>0</v>
      </c>
    </row>
    <row r="80" spans="1:4" x14ac:dyDescent="0.25">
      <c r="A80" t="s">
        <v>85</v>
      </c>
      <c r="B80" t="s">
        <v>345</v>
      </c>
      <c r="C80" t="s">
        <v>266</v>
      </c>
      <c r="D80">
        <v>0</v>
      </c>
    </row>
    <row r="81" spans="1:4" x14ac:dyDescent="0.25">
      <c r="A81" t="s">
        <v>86</v>
      </c>
      <c r="B81" t="s">
        <v>346</v>
      </c>
      <c r="C81" t="s">
        <v>263</v>
      </c>
      <c r="D81">
        <v>0</v>
      </c>
    </row>
    <row r="82" spans="1:4" x14ac:dyDescent="0.25">
      <c r="A82" t="s">
        <v>87</v>
      </c>
      <c r="B82" t="s">
        <v>347</v>
      </c>
      <c r="C82" t="s">
        <v>263</v>
      </c>
      <c r="D82">
        <v>0</v>
      </c>
    </row>
    <row r="83" spans="1:4" x14ac:dyDescent="0.25">
      <c r="A83" t="s">
        <v>88</v>
      </c>
      <c r="B83" t="s">
        <v>348</v>
      </c>
      <c r="C83" t="s">
        <v>266</v>
      </c>
      <c r="D83">
        <v>0</v>
      </c>
    </row>
    <row r="84" spans="1:4" x14ac:dyDescent="0.25">
      <c r="A84" t="s">
        <v>89</v>
      </c>
      <c r="B84" t="s">
        <v>349</v>
      </c>
      <c r="C84" t="s">
        <v>266</v>
      </c>
      <c r="D84">
        <v>0</v>
      </c>
    </row>
    <row r="85" spans="1:4" x14ac:dyDescent="0.25">
      <c r="A85" t="s">
        <v>90</v>
      </c>
      <c r="B85" t="s">
        <v>350</v>
      </c>
      <c r="C85" t="s">
        <v>266</v>
      </c>
      <c r="D85">
        <v>47518033.775952503</v>
      </c>
    </row>
    <row r="86" spans="1:4" x14ac:dyDescent="0.25">
      <c r="A86" t="s">
        <v>91</v>
      </c>
      <c r="B86" t="s">
        <v>351</v>
      </c>
      <c r="C86" t="s">
        <v>259</v>
      </c>
      <c r="D86">
        <v>0</v>
      </c>
    </row>
    <row r="87" spans="1:4" x14ac:dyDescent="0.25">
      <c r="A87" t="s">
        <v>92</v>
      </c>
      <c r="B87" t="s">
        <v>352</v>
      </c>
      <c r="C87" t="s">
        <v>253</v>
      </c>
      <c r="D87">
        <v>0</v>
      </c>
    </row>
    <row r="88" spans="1:4" x14ac:dyDescent="0.25">
      <c r="A88" t="s">
        <v>93</v>
      </c>
      <c r="B88" t="s">
        <v>353</v>
      </c>
      <c r="C88" t="s">
        <v>253</v>
      </c>
      <c r="D88">
        <v>0</v>
      </c>
    </row>
    <row r="89" spans="1:4" x14ac:dyDescent="0.25">
      <c r="A89" t="s">
        <v>94</v>
      </c>
      <c r="B89" t="s">
        <v>354</v>
      </c>
      <c r="C89" t="s">
        <v>249</v>
      </c>
      <c r="D89">
        <v>445907766852.60815</v>
      </c>
    </row>
    <row r="90" spans="1:4" x14ac:dyDescent="0.25">
      <c r="A90" t="s">
        <v>95</v>
      </c>
      <c r="B90" t="s">
        <v>355</v>
      </c>
      <c r="C90" t="s">
        <v>259</v>
      </c>
      <c r="D90">
        <v>344666740133.40039</v>
      </c>
    </row>
    <row r="91" spans="1:4" x14ac:dyDescent="0.25">
      <c r="A91" t="s">
        <v>96</v>
      </c>
      <c r="B91" t="s">
        <v>356</v>
      </c>
      <c r="C91" t="s">
        <v>256</v>
      </c>
      <c r="D91">
        <v>801188866198.95496</v>
      </c>
    </row>
    <row r="92" spans="1:4" x14ac:dyDescent="0.25">
      <c r="A92" t="s">
        <v>97</v>
      </c>
      <c r="B92" t="s">
        <v>357</v>
      </c>
      <c r="C92" t="s">
        <v>256</v>
      </c>
      <c r="D92">
        <v>240187997074.35901</v>
      </c>
    </row>
    <row r="93" spans="1:4" x14ac:dyDescent="0.25">
      <c r="A93" t="s">
        <v>98</v>
      </c>
      <c r="B93" t="s">
        <v>359</v>
      </c>
      <c r="C93" t="s">
        <v>253</v>
      </c>
      <c r="D93">
        <v>1638264388.418364</v>
      </c>
    </row>
    <row r="94" spans="1:4" x14ac:dyDescent="0.25">
      <c r="A94" t="s">
        <v>99</v>
      </c>
      <c r="B94" t="s">
        <v>360</v>
      </c>
      <c r="C94" t="s">
        <v>253</v>
      </c>
      <c r="D94">
        <v>0</v>
      </c>
    </row>
    <row r="95" spans="1:4" x14ac:dyDescent="0.25">
      <c r="A95" t="s">
        <v>100</v>
      </c>
      <c r="B95" t="s">
        <v>361</v>
      </c>
      <c r="C95" t="s">
        <v>256</v>
      </c>
      <c r="D95">
        <v>0</v>
      </c>
    </row>
    <row r="96" spans="1:4" x14ac:dyDescent="0.25">
      <c r="A96" t="s">
        <v>101</v>
      </c>
      <c r="B96" t="s">
        <v>362</v>
      </c>
      <c r="C96" t="s">
        <v>253</v>
      </c>
      <c r="D96">
        <v>0</v>
      </c>
    </row>
    <row r="97" spans="1:4" x14ac:dyDescent="0.25">
      <c r="A97" t="s">
        <v>102</v>
      </c>
      <c r="B97" t="s">
        <v>363</v>
      </c>
      <c r="C97" t="s">
        <v>266</v>
      </c>
      <c r="D97">
        <v>0</v>
      </c>
    </row>
    <row r="98" spans="1:4" x14ac:dyDescent="0.25">
      <c r="A98" t="s">
        <v>103</v>
      </c>
      <c r="B98" t="s">
        <v>364</v>
      </c>
      <c r="C98" t="s">
        <v>259</v>
      </c>
      <c r="D98">
        <v>0</v>
      </c>
    </row>
    <row r="99" spans="1:4" x14ac:dyDescent="0.25">
      <c r="A99" t="s">
        <v>104</v>
      </c>
      <c r="B99" t="s">
        <v>365</v>
      </c>
      <c r="C99" t="s">
        <v>256</v>
      </c>
      <c r="D99">
        <v>23624289216.338032</v>
      </c>
    </row>
    <row r="100" spans="1:4" x14ac:dyDescent="0.25">
      <c r="A100" t="s">
        <v>105</v>
      </c>
      <c r="B100" t="s">
        <v>366</v>
      </c>
      <c r="C100" t="s">
        <v>253</v>
      </c>
      <c r="D100">
        <v>44858346516.914925</v>
      </c>
    </row>
    <row r="101" spans="1:4" x14ac:dyDescent="0.25">
      <c r="A101" t="s">
        <v>106</v>
      </c>
      <c r="B101" t="s">
        <v>367</v>
      </c>
      <c r="C101" t="s">
        <v>263</v>
      </c>
      <c r="D101">
        <v>0</v>
      </c>
    </row>
    <row r="102" spans="1:4" x14ac:dyDescent="0.25">
      <c r="A102" t="s">
        <v>107</v>
      </c>
      <c r="B102" t="s">
        <v>368</v>
      </c>
      <c r="C102" t="s">
        <v>259</v>
      </c>
      <c r="D102">
        <v>0</v>
      </c>
    </row>
    <row r="103" spans="1:4" x14ac:dyDescent="0.25">
      <c r="A103" t="s">
        <v>108</v>
      </c>
      <c r="B103" t="s">
        <v>369</v>
      </c>
      <c r="C103" t="s">
        <v>259</v>
      </c>
      <c r="D103">
        <v>3283498050.5353694</v>
      </c>
    </row>
    <row r="104" spans="1:4" x14ac:dyDescent="0.25">
      <c r="A104" t="s">
        <v>109</v>
      </c>
      <c r="B104" t="s">
        <v>370</v>
      </c>
      <c r="C104" t="s">
        <v>259</v>
      </c>
      <c r="D104">
        <v>0</v>
      </c>
    </row>
    <row r="105" spans="1:4" x14ac:dyDescent="0.25">
      <c r="A105" t="s">
        <v>110</v>
      </c>
      <c r="B105" t="s">
        <v>371</v>
      </c>
      <c r="C105" t="s">
        <v>253</v>
      </c>
      <c r="D105">
        <v>0</v>
      </c>
    </row>
    <row r="106" spans="1:4" x14ac:dyDescent="0.25">
      <c r="A106" t="s">
        <v>111</v>
      </c>
      <c r="B106" t="s">
        <v>372</v>
      </c>
      <c r="C106" t="s">
        <v>256</v>
      </c>
      <c r="D106">
        <v>126221127593.64337</v>
      </c>
    </row>
    <row r="107" spans="1:4" x14ac:dyDescent="0.25">
      <c r="A107" t="s">
        <v>112</v>
      </c>
      <c r="B107" t="s">
        <v>373</v>
      </c>
      <c r="C107" t="s">
        <v>253</v>
      </c>
      <c r="D107">
        <v>6400467656.4203081</v>
      </c>
    </row>
    <row r="108" spans="1:4" x14ac:dyDescent="0.25">
      <c r="A108" t="s">
        <v>113</v>
      </c>
      <c r="B108" t="s">
        <v>374</v>
      </c>
      <c r="C108" t="s">
        <v>259</v>
      </c>
      <c r="D108">
        <v>0</v>
      </c>
    </row>
    <row r="109" spans="1:4" x14ac:dyDescent="0.25">
      <c r="A109" t="s">
        <v>114</v>
      </c>
      <c r="B109" t="s">
        <v>375</v>
      </c>
      <c r="C109" t="s">
        <v>253</v>
      </c>
      <c r="D109">
        <v>0</v>
      </c>
    </row>
    <row r="110" spans="1:4" x14ac:dyDescent="0.25">
      <c r="A110" t="s">
        <v>115</v>
      </c>
      <c r="B110" t="s">
        <v>376</v>
      </c>
      <c r="C110" t="s">
        <v>256</v>
      </c>
      <c r="D110">
        <v>25827761194.029846</v>
      </c>
    </row>
    <row r="111" spans="1:4" x14ac:dyDescent="0.25">
      <c r="A111" t="s">
        <v>116</v>
      </c>
      <c r="B111" t="s">
        <v>377</v>
      </c>
      <c r="C111" t="s">
        <v>263</v>
      </c>
      <c r="D111">
        <v>277399924.30594778</v>
      </c>
    </row>
    <row r="112" spans="1:4" x14ac:dyDescent="0.25">
      <c r="A112" t="s">
        <v>117</v>
      </c>
      <c r="B112" t="s">
        <v>378</v>
      </c>
      <c r="C112" t="s">
        <v>263</v>
      </c>
      <c r="D112">
        <v>0</v>
      </c>
    </row>
    <row r="113" spans="1:4" x14ac:dyDescent="0.25">
      <c r="A113" t="s">
        <v>118</v>
      </c>
      <c r="B113" t="s">
        <v>379</v>
      </c>
      <c r="C113" t="s">
        <v>256</v>
      </c>
      <c r="D113">
        <v>99125513103.883804</v>
      </c>
    </row>
    <row r="114" spans="1:4" x14ac:dyDescent="0.25">
      <c r="A114" t="s">
        <v>119</v>
      </c>
      <c r="B114" t="s">
        <v>380</v>
      </c>
      <c r="C114" t="s">
        <v>253</v>
      </c>
      <c r="D114">
        <v>0</v>
      </c>
    </row>
    <row r="115" spans="1:4" x14ac:dyDescent="0.25">
      <c r="A115" t="s">
        <v>120</v>
      </c>
      <c r="B115" t="s">
        <v>381</v>
      </c>
      <c r="C115" t="s">
        <v>253</v>
      </c>
      <c r="D115">
        <v>0</v>
      </c>
    </row>
    <row r="116" spans="1:4" x14ac:dyDescent="0.25">
      <c r="A116" t="s">
        <v>121</v>
      </c>
      <c r="B116" t="s">
        <v>382</v>
      </c>
      <c r="C116" t="s">
        <v>253</v>
      </c>
      <c r="D116">
        <v>0</v>
      </c>
    </row>
    <row r="117" spans="1:4" x14ac:dyDescent="0.25">
      <c r="A117" t="s">
        <v>122</v>
      </c>
      <c r="B117" t="s">
        <v>383</v>
      </c>
      <c r="C117" t="s">
        <v>259</v>
      </c>
      <c r="D117">
        <v>0</v>
      </c>
    </row>
    <row r="118" spans="1:4" x14ac:dyDescent="0.25">
      <c r="A118" t="s">
        <v>123</v>
      </c>
      <c r="B118" t="s">
        <v>384</v>
      </c>
      <c r="C118" t="s">
        <v>253</v>
      </c>
      <c r="D118">
        <v>0</v>
      </c>
    </row>
    <row r="119" spans="1:4" x14ac:dyDescent="0.25">
      <c r="A119" t="s">
        <v>124</v>
      </c>
      <c r="B119" t="s">
        <v>385</v>
      </c>
      <c r="C119" t="s">
        <v>263</v>
      </c>
      <c r="D119">
        <v>1309490420.3617311</v>
      </c>
    </row>
    <row r="120" spans="1:4" x14ac:dyDescent="0.25">
      <c r="A120" t="s">
        <v>125</v>
      </c>
      <c r="B120" t="s">
        <v>386</v>
      </c>
      <c r="C120" t="s">
        <v>263</v>
      </c>
      <c r="D120">
        <v>1295668076.3019564</v>
      </c>
    </row>
    <row r="121" spans="1:4" x14ac:dyDescent="0.25">
      <c r="A121" t="s">
        <v>126</v>
      </c>
      <c r="B121" t="s">
        <v>387</v>
      </c>
      <c r="C121" t="s">
        <v>259</v>
      </c>
      <c r="D121">
        <v>69804454195.990891</v>
      </c>
    </row>
    <row r="122" spans="1:4" x14ac:dyDescent="0.25">
      <c r="A122" t="s">
        <v>127</v>
      </c>
      <c r="B122" t="s">
        <v>388</v>
      </c>
      <c r="C122" t="s">
        <v>249</v>
      </c>
      <c r="D122">
        <v>60821989.185489856</v>
      </c>
    </row>
    <row r="123" spans="1:4" x14ac:dyDescent="0.25">
      <c r="A123" t="s">
        <v>128</v>
      </c>
      <c r="B123" t="s">
        <v>389</v>
      </c>
      <c r="C123" t="s">
        <v>263</v>
      </c>
      <c r="D123">
        <v>1314406282.7685211</v>
      </c>
    </row>
    <row r="124" spans="1:4" x14ac:dyDescent="0.25">
      <c r="A124" t="s">
        <v>129</v>
      </c>
      <c r="B124" t="s">
        <v>390</v>
      </c>
      <c r="C124" t="s">
        <v>256</v>
      </c>
      <c r="D124">
        <v>0</v>
      </c>
    </row>
    <row r="125" spans="1:4" x14ac:dyDescent="0.25">
      <c r="A125" t="s">
        <v>130</v>
      </c>
      <c r="B125" t="s">
        <v>391</v>
      </c>
      <c r="C125" t="s">
        <v>259</v>
      </c>
      <c r="D125">
        <v>0</v>
      </c>
    </row>
    <row r="126" spans="1:4" x14ac:dyDescent="0.25">
      <c r="A126" t="s">
        <v>131</v>
      </c>
      <c r="B126" t="s">
        <v>392</v>
      </c>
      <c r="C126" t="s">
        <v>263</v>
      </c>
      <c r="D126">
        <v>872919533.19860768</v>
      </c>
    </row>
    <row r="127" spans="1:4" x14ac:dyDescent="0.25">
      <c r="A127" t="s">
        <v>132</v>
      </c>
      <c r="B127" t="s">
        <v>393</v>
      </c>
      <c r="C127" t="s">
        <v>263</v>
      </c>
      <c r="D127">
        <v>0</v>
      </c>
    </row>
    <row r="128" spans="1:4" x14ac:dyDescent="0.25">
      <c r="A128" t="s">
        <v>133</v>
      </c>
      <c r="B128" t="s">
        <v>394</v>
      </c>
      <c r="C128" t="s">
        <v>266</v>
      </c>
      <c r="D128">
        <v>0</v>
      </c>
    </row>
    <row r="129" spans="1:4" x14ac:dyDescent="0.25">
      <c r="A129" t="s">
        <v>134</v>
      </c>
      <c r="B129" t="s">
        <v>395</v>
      </c>
      <c r="C129" t="s">
        <v>259</v>
      </c>
      <c r="D129">
        <v>0</v>
      </c>
    </row>
    <row r="130" spans="1:4" x14ac:dyDescent="0.25">
      <c r="A130" t="s">
        <v>135</v>
      </c>
      <c r="B130" t="s">
        <v>396</v>
      </c>
      <c r="C130" t="s">
        <v>253</v>
      </c>
      <c r="D130">
        <v>0</v>
      </c>
    </row>
    <row r="131" spans="1:4" x14ac:dyDescent="0.25">
      <c r="A131" t="s">
        <v>136</v>
      </c>
      <c r="B131" t="s">
        <v>397</v>
      </c>
      <c r="C131" t="s">
        <v>253</v>
      </c>
      <c r="D131">
        <v>0</v>
      </c>
    </row>
    <row r="132" spans="1:4" x14ac:dyDescent="0.25">
      <c r="A132" t="s">
        <v>137</v>
      </c>
      <c r="B132" t="s">
        <v>398</v>
      </c>
      <c r="C132" t="s">
        <v>259</v>
      </c>
      <c r="D132">
        <v>0</v>
      </c>
    </row>
    <row r="133" spans="1:4" x14ac:dyDescent="0.25">
      <c r="A133" t="s">
        <v>138</v>
      </c>
      <c r="B133" t="s">
        <v>399</v>
      </c>
      <c r="C133" t="s">
        <v>253</v>
      </c>
      <c r="D133">
        <v>0</v>
      </c>
    </row>
    <row r="134" spans="1:4" x14ac:dyDescent="0.25">
      <c r="A134" t="s">
        <v>139</v>
      </c>
      <c r="B134" t="s">
        <v>400</v>
      </c>
      <c r="C134" t="s">
        <v>256</v>
      </c>
      <c r="D134">
        <v>8986296471.7352905</v>
      </c>
    </row>
    <row r="135" spans="1:4" x14ac:dyDescent="0.25">
      <c r="A135" t="s">
        <v>140</v>
      </c>
      <c r="B135" t="s">
        <v>401</v>
      </c>
      <c r="C135" t="s">
        <v>263</v>
      </c>
      <c r="D135">
        <v>7517278980.6682501</v>
      </c>
    </row>
    <row r="136" spans="1:4" x14ac:dyDescent="0.25">
      <c r="A136" t="s">
        <v>141</v>
      </c>
      <c r="B136" t="s">
        <v>402</v>
      </c>
      <c r="C136" t="s">
        <v>259</v>
      </c>
      <c r="D136">
        <v>0</v>
      </c>
    </row>
    <row r="137" spans="1:4" x14ac:dyDescent="0.25">
      <c r="A137" t="s">
        <v>142</v>
      </c>
      <c r="B137" t="s">
        <v>403</v>
      </c>
      <c r="C137" t="s">
        <v>263</v>
      </c>
      <c r="D137">
        <v>879995721.23141444</v>
      </c>
    </row>
    <row r="138" spans="1:4" x14ac:dyDescent="0.25">
      <c r="A138" t="s">
        <v>143</v>
      </c>
      <c r="B138" t="s">
        <v>404</v>
      </c>
      <c r="C138" t="s">
        <v>249</v>
      </c>
      <c r="D138">
        <v>0</v>
      </c>
    </row>
    <row r="139" spans="1:4" x14ac:dyDescent="0.25">
      <c r="A139" t="s">
        <v>144</v>
      </c>
      <c r="B139" t="s">
        <v>405</v>
      </c>
      <c r="C139" t="s">
        <v>253</v>
      </c>
      <c r="D139">
        <v>0</v>
      </c>
    </row>
    <row r="140" spans="1:4" x14ac:dyDescent="0.25">
      <c r="A140" t="s">
        <v>145</v>
      </c>
      <c r="B140" t="s">
        <v>406</v>
      </c>
      <c r="C140" t="s">
        <v>259</v>
      </c>
      <c r="D140">
        <v>0</v>
      </c>
    </row>
    <row r="141" spans="1:4" x14ac:dyDescent="0.25">
      <c r="A141" t="s">
        <v>146</v>
      </c>
      <c r="B141" t="s">
        <v>407</v>
      </c>
      <c r="C141" t="s">
        <v>259</v>
      </c>
      <c r="D141">
        <v>1936801039.4236369</v>
      </c>
    </row>
    <row r="142" spans="1:4" x14ac:dyDescent="0.25">
      <c r="A142" t="s">
        <v>147</v>
      </c>
      <c r="B142" t="s">
        <v>408</v>
      </c>
      <c r="C142" t="s">
        <v>266</v>
      </c>
      <c r="D142">
        <v>0</v>
      </c>
    </row>
    <row r="143" spans="1:4" x14ac:dyDescent="0.25">
      <c r="A143" t="s">
        <v>148</v>
      </c>
      <c r="B143" t="s">
        <v>409</v>
      </c>
      <c r="C143" t="s">
        <v>263</v>
      </c>
      <c r="D143">
        <v>0</v>
      </c>
    </row>
    <row r="144" spans="1:4" x14ac:dyDescent="0.25">
      <c r="A144" t="s">
        <v>149</v>
      </c>
      <c r="B144" t="s">
        <v>410</v>
      </c>
      <c r="C144" t="s">
        <v>263</v>
      </c>
      <c r="D144">
        <v>151131054103.00635</v>
      </c>
    </row>
    <row r="145" spans="1:4" x14ac:dyDescent="0.25">
      <c r="A145" t="s">
        <v>150</v>
      </c>
      <c r="B145" t="s">
        <v>411</v>
      </c>
      <c r="C145" t="s">
        <v>259</v>
      </c>
      <c r="D145">
        <v>0</v>
      </c>
    </row>
    <row r="146" spans="1:4" x14ac:dyDescent="0.25">
      <c r="A146" t="s">
        <v>151</v>
      </c>
      <c r="B146" t="s">
        <v>412</v>
      </c>
      <c r="C146" t="s">
        <v>253</v>
      </c>
      <c r="D146">
        <v>0</v>
      </c>
    </row>
    <row r="147" spans="1:4" x14ac:dyDescent="0.25">
      <c r="A147" t="s">
        <v>152</v>
      </c>
      <c r="B147" t="s">
        <v>413</v>
      </c>
      <c r="C147" t="s">
        <v>256</v>
      </c>
      <c r="D147">
        <v>52513331502.63205</v>
      </c>
    </row>
    <row r="148" spans="1:4" x14ac:dyDescent="0.25">
      <c r="A148" t="s">
        <v>153</v>
      </c>
      <c r="B148" t="s">
        <v>414</v>
      </c>
      <c r="C148" t="s">
        <v>249</v>
      </c>
      <c r="D148">
        <v>105767884141.008</v>
      </c>
    </row>
    <row r="149" spans="1:4" x14ac:dyDescent="0.25">
      <c r="A149" t="s">
        <v>154</v>
      </c>
      <c r="B149" t="s">
        <v>415</v>
      </c>
      <c r="C149" t="s">
        <v>259</v>
      </c>
      <c r="D149">
        <v>0</v>
      </c>
    </row>
    <row r="150" spans="1:4" x14ac:dyDescent="0.25">
      <c r="A150" t="s">
        <v>155</v>
      </c>
      <c r="B150" t="s">
        <v>416</v>
      </c>
      <c r="C150" t="s">
        <v>266</v>
      </c>
      <c r="D150">
        <v>86442300</v>
      </c>
    </row>
    <row r="151" spans="1:4" x14ac:dyDescent="0.25">
      <c r="A151" t="s">
        <v>156</v>
      </c>
      <c r="B151" t="s">
        <v>417</v>
      </c>
      <c r="C151" t="s">
        <v>259</v>
      </c>
      <c r="D151">
        <v>0</v>
      </c>
    </row>
    <row r="152" spans="1:4" x14ac:dyDescent="0.25">
      <c r="A152" t="s">
        <v>157</v>
      </c>
      <c r="B152" t="s">
        <v>418</v>
      </c>
      <c r="C152" t="s">
        <v>266</v>
      </c>
      <c r="D152">
        <v>0</v>
      </c>
    </row>
    <row r="153" spans="1:4" x14ac:dyDescent="0.25">
      <c r="A153" t="s">
        <v>158</v>
      </c>
      <c r="B153" t="s">
        <v>419</v>
      </c>
      <c r="C153" t="s">
        <v>266</v>
      </c>
      <c r="D153">
        <v>0</v>
      </c>
    </row>
    <row r="154" spans="1:4" x14ac:dyDescent="0.25">
      <c r="A154" t="s">
        <v>159</v>
      </c>
      <c r="B154" t="s">
        <v>420</v>
      </c>
      <c r="C154" t="s">
        <v>259</v>
      </c>
      <c r="D154">
        <v>0</v>
      </c>
    </row>
    <row r="155" spans="1:4" x14ac:dyDescent="0.25">
      <c r="A155" t="s">
        <v>160</v>
      </c>
      <c r="B155" t="s">
        <v>421</v>
      </c>
      <c r="C155" t="s">
        <v>253</v>
      </c>
      <c r="D155">
        <v>10010445726.793356</v>
      </c>
    </row>
    <row r="156" spans="1:4" x14ac:dyDescent="0.25">
      <c r="A156" t="s">
        <v>161</v>
      </c>
      <c r="B156" t="s">
        <v>422</v>
      </c>
      <c r="C156" t="s">
        <v>253</v>
      </c>
      <c r="D156">
        <v>0</v>
      </c>
    </row>
    <row r="157" spans="1:4" x14ac:dyDescent="0.25">
      <c r="A157" t="s">
        <v>162</v>
      </c>
      <c r="B157" t="s">
        <v>423</v>
      </c>
      <c r="C157" t="s">
        <v>266</v>
      </c>
      <c r="D157">
        <v>0</v>
      </c>
    </row>
    <row r="158" spans="1:4" x14ac:dyDescent="0.25">
      <c r="A158" t="s">
        <v>163</v>
      </c>
      <c r="B158" t="s">
        <v>424</v>
      </c>
      <c r="C158" t="s">
        <v>256</v>
      </c>
      <c r="D158">
        <v>65501497425.445007</v>
      </c>
    </row>
    <row r="159" spans="1:4" x14ac:dyDescent="0.25">
      <c r="A159" t="s">
        <v>164</v>
      </c>
      <c r="B159" t="s">
        <v>425</v>
      </c>
      <c r="C159" t="s">
        <v>253</v>
      </c>
      <c r="D159">
        <v>0</v>
      </c>
    </row>
    <row r="160" spans="1:4" x14ac:dyDescent="0.25">
      <c r="A160" t="s">
        <v>165</v>
      </c>
      <c r="B160" t="s">
        <v>426</v>
      </c>
      <c r="C160" t="s">
        <v>253</v>
      </c>
      <c r="D160">
        <v>475773826968.60834</v>
      </c>
    </row>
    <row r="161" spans="1:4" x14ac:dyDescent="0.25">
      <c r="A161" t="s">
        <v>166</v>
      </c>
      <c r="B161" t="s">
        <v>427</v>
      </c>
      <c r="C161" t="s">
        <v>263</v>
      </c>
      <c r="D161">
        <v>247886878.1714083</v>
      </c>
    </row>
    <row r="162" spans="1:4" x14ac:dyDescent="0.25">
      <c r="A162" t="s">
        <v>167</v>
      </c>
      <c r="B162" t="s">
        <v>428</v>
      </c>
      <c r="C162" t="s">
        <v>259</v>
      </c>
      <c r="D162">
        <v>0</v>
      </c>
    </row>
    <row r="163" spans="1:4" x14ac:dyDescent="0.25">
      <c r="A163" t="s">
        <v>168</v>
      </c>
      <c r="B163" t="s">
        <v>429</v>
      </c>
      <c r="C163" t="s">
        <v>253</v>
      </c>
      <c r="D163">
        <v>0</v>
      </c>
    </row>
    <row r="164" spans="1:4" x14ac:dyDescent="0.25">
      <c r="A164" t="s">
        <v>169</v>
      </c>
      <c r="B164" t="s">
        <v>430</v>
      </c>
      <c r="C164" t="s">
        <v>263</v>
      </c>
      <c r="D164">
        <v>9951376.8707877845</v>
      </c>
    </row>
    <row r="165" spans="1:4" x14ac:dyDescent="0.25">
      <c r="A165" t="s">
        <v>170</v>
      </c>
      <c r="B165" t="s">
        <v>431</v>
      </c>
      <c r="C165" t="s">
        <v>256</v>
      </c>
      <c r="D165">
        <v>785475896800.00012</v>
      </c>
    </row>
    <row r="166" spans="1:4" x14ac:dyDescent="0.25">
      <c r="A166" t="s">
        <v>171</v>
      </c>
      <c r="B166" t="s">
        <v>432</v>
      </c>
      <c r="C166" t="s">
        <v>263</v>
      </c>
      <c r="D166">
        <v>4384092998.5434608</v>
      </c>
    </row>
    <row r="167" spans="1:4" x14ac:dyDescent="0.25">
      <c r="A167" t="s">
        <v>172</v>
      </c>
      <c r="B167" t="s">
        <v>433</v>
      </c>
      <c r="C167" t="s">
        <v>253</v>
      </c>
      <c r="D167">
        <v>0</v>
      </c>
    </row>
    <row r="168" spans="1:4" x14ac:dyDescent="0.25">
      <c r="A168" t="s">
        <v>173</v>
      </c>
      <c r="B168" t="s">
        <v>434</v>
      </c>
      <c r="C168" t="s">
        <v>263</v>
      </c>
      <c r="D168">
        <v>0</v>
      </c>
    </row>
    <row r="169" spans="1:4" x14ac:dyDescent="0.25">
      <c r="A169" t="s">
        <v>174</v>
      </c>
      <c r="B169" t="s">
        <v>435</v>
      </c>
      <c r="C169" t="s">
        <v>263</v>
      </c>
      <c r="D169">
        <v>0</v>
      </c>
    </row>
    <row r="170" spans="1:4" x14ac:dyDescent="0.25">
      <c r="A170" t="s">
        <v>175</v>
      </c>
      <c r="B170" t="s">
        <v>436</v>
      </c>
      <c r="C170" t="s">
        <v>259</v>
      </c>
      <c r="D170">
        <v>0</v>
      </c>
    </row>
    <row r="171" spans="1:4" x14ac:dyDescent="0.25">
      <c r="A171" t="s">
        <v>176</v>
      </c>
      <c r="B171" t="s">
        <v>437</v>
      </c>
      <c r="C171" t="s">
        <v>266</v>
      </c>
      <c r="D171">
        <v>0</v>
      </c>
    </row>
    <row r="172" spans="1:4" x14ac:dyDescent="0.25">
      <c r="A172" t="s">
        <v>177</v>
      </c>
      <c r="B172" t="s">
        <v>438</v>
      </c>
      <c r="C172" t="s">
        <v>253</v>
      </c>
      <c r="D172">
        <v>133517878.80794702</v>
      </c>
    </row>
    <row r="173" spans="1:4" x14ac:dyDescent="0.25">
      <c r="A173" t="s">
        <v>178</v>
      </c>
      <c r="B173" t="s">
        <v>439</v>
      </c>
      <c r="C173" t="s">
        <v>253</v>
      </c>
      <c r="D173">
        <v>143918966.22516558</v>
      </c>
    </row>
    <row r="174" spans="1:4" x14ac:dyDescent="0.25">
      <c r="A174" t="s">
        <v>179</v>
      </c>
      <c r="B174" t="s">
        <v>440</v>
      </c>
      <c r="C174" t="s">
        <v>259</v>
      </c>
      <c r="D174">
        <v>0</v>
      </c>
    </row>
    <row r="175" spans="1:4" x14ac:dyDescent="0.25">
      <c r="A175" t="s">
        <v>180</v>
      </c>
      <c r="B175" t="s">
        <v>441</v>
      </c>
      <c r="C175" t="s">
        <v>263</v>
      </c>
      <c r="D175">
        <v>0</v>
      </c>
    </row>
    <row r="176" spans="1:4" x14ac:dyDescent="0.25">
      <c r="A176" t="s">
        <v>181</v>
      </c>
      <c r="B176" t="s">
        <v>442</v>
      </c>
      <c r="C176" t="s">
        <v>263</v>
      </c>
      <c r="D176">
        <v>30677508371.107014</v>
      </c>
    </row>
    <row r="177" spans="1:4" x14ac:dyDescent="0.25">
      <c r="A177" t="s">
        <v>182</v>
      </c>
      <c r="B177" t="s">
        <v>443</v>
      </c>
      <c r="C177" t="s">
        <v>263</v>
      </c>
      <c r="D177">
        <v>13487392694.882055</v>
      </c>
    </row>
    <row r="178" spans="1:4" x14ac:dyDescent="0.25">
      <c r="A178" t="s">
        <v>183</v>
      </c>
      <c r="B178" t="s">
        <v>444</v>
      </c>
      <c r="C178" t="s">
        <v>253</v>
      </c>
      <c r="D178">
        <v>6442144255.3601551</v>
      </c>
    </row>
    <row r="179" spans="1:4" x14ac:dyDescent="0.25">
      <c r="A179" t="s">
        <v>184</v>
      </c>
      <c r="B179" t="s">
        <v>445</v>
      </c>
      <c r="C179" t="s">
        <v>249</v>
      </c>
      <c r="D179">
        <v>12119259048.29294</v>
      </c>
    </row>
    <row r="180" spans="1:4" x14ac:dyDescent="0.25">
      <c r="A180" t="s">
        <v>185</v>
      </c>
      <c r="B180" t="s">
        <v>446</v>
      </c>
      <c r="C180" t="s">
        <v>266</v>
      </c>
      <c r="D180">
        <v>20773722.222222224</v>
      </c>
    </row>
    <row r="181" spans="1:4" x14ac:dyDescent="0.25">
      <c r="A181" t="s">
        <v>186</v>
      </c>
      <c r="B181" t="s">
        <v>447</v>
      </c>
      <c r="C181" t="s">
        <v>266</v>
      </c>
      <c r="D181">
        <v>35462476.111111104</v>
      </c>
    </row>
    <row r="182" spans="1:4" x14ac:dyDescent="0.25">
      <c r="A182" t="s">
        <v>187</v>
      </c>
      <c r="B182" t="s">
        <v>448</v>
      </c>
      <c r="C182" t="s">
        <v>266</v>
      </c>
      <c r="D182">
        <v>0</v>
      </c>
    </row>
    <row r="183" spans="1:4" x14ac:dyDescent="0.25">
      <c r="A183" t="s">
        <v>188</v>
      </c>
      <c r="B183" t="s">
        <v>449</v>
      </c>
      <c r="C183" t="s">
        <v>266</v>
      </c>
      <c r="D183">
        <v>0</v>
      </c>
    </row>
    <row r="184" spans="1:4" x14ac:dyDescent="0.25">
      <c r="A184" t="s">
        <v>189</v>
      </c>
      <c r="B184" t="s">
        <v>450</v>
      </c>
      <c r="C184" t="s">
        <v>263</v>
      </c>
      <c r="D184">
        <v>13487392694.882055</v>
      </c>
    </row>
    <row r="185" spans="1:4" x14ac:dyDescent="0.25">
      <c r="A185" t="s">
        <v>190</v>
      </c>
      <c r="B185" t="s">
        <v>451</v>
      </c>
      <c r="C185" t="s">
        <v>266</v>
      </c>
      <c r="D185">
        <v>0</v>
      </c>
    </row>
    <row r="186" spans="1:4" x14ac:dyDescent="0.25">
      <c r="A186" t="s">
        <v>191</v>
      </c>
      <c r="B186" t="s">
        <v>452</v>
      </c>
      <c r="C186" t="s">
        <v>263</v>
      </c>
      <c r="D186">
        <v>0</v>
      </c>
    </row>
    <row r="187" spans="1:4" x14ac:dyDescent="0.25">
      <c r="A187" t="s">
        <v>192</v>
      </c>
      <c r="B187" t="s">
        <v>453</v>
      </c>
      <c r="C187" t="s">
        <v>253</v>
      </c>
      <c r="D187">
        <v>0</v>
      </c>
    </row>
    <row r="188" spans="1:4" x14ac:dyDescent="0.25">
      <c r="A188" t="s">
        <v>193</v>
      </c>
      <c r="B188" t="s">
        <v>454</v>
      </c>
      <c r="C188" t="s">
        <v>253</v>
      </c>
      <c r="D188">
        <v>0</v>
      </c>
    </row>
    <row r="189" spans="1:4" x14ac:dyDescent="0.25">
      <c r="A189" t="s">
        <v>194</v>
      </c>
      <c r="B189" t="s">
        <v>455</v>
      </c>
      <c r="C189" t="s">
        <v>256</v>
      </c>
      <c r="D189">
        <v>0</v>
      </c>
    </row>
    <row r="190" spans="1:4" x14ac:dyDescent="0.25">
      <c r="A190" t="s">
        <v>195</v>
      </c>
      <c r="B190" t="s">
        <v>456</v>
      </c>
      <c r="C190" t="s">
        <v>253</v>
      </c>
      <c r="D190">
        <v>1650337234.5284312</v>
      </c>
    </row>
    <row r="191" spans="1:4" x14ac:dyDescent="0.25">
      <c r="A191" t="s">
        <v>196</v>
      </c>
      <c r="B191" t="s">
        <v>457</v>
      </c>
      <c r="C191" t="s">
        <v>263</v>
      </c>
      <c r="D191">
        <v>7218226445.6331282</v>
      </c>
    </row>
    <row r="192" spans="1:4" x14ac:dyDescent="0.25">
      <c r="A192" t="s">
        <v>197</v>
      </c>
      <c r="B192" t="s">
        <v>458</v>
      </c>
      <c r="C192" t="s">
        <v>259</v>
      </c>
      <c r="D192">
        <v>104282893134.75795</v>
      </c>
    </row>
    <row r="193" spans="1:4" x14ac:dyDescent="0.25">
      <c r="A193" t="s">
        <v>198</v>
      </c>
      <c r="B193" t="s">
        <v>459</v>
      </c>
      <c r="C193" t="s">
        <v>259</v>
      </c>
      <c r="D193">
        <v>0</v>
      </c>
    </row>
    <row r="194" spans="1:4" x14ac:dyDescent="0.25">
      <c r="A194" t="s">
        <v>199</v>
      </c>
      <c r="B194" t="s">
        <v>460</v>
      </c>
      <c r="C194" t="s">
        <v>263</v>
      </c>
      <c r="D194">
        <v>0</v>
      </c>
    </row>
    <row r="195" spans="1:4" x14ac:dyDescent="0.25">
      <c r="A195" t="s">
        <v>200</v>
      </c>
      <c r="B195" t="s">
        <v>461</v>
      </c>
      <c r="C195" t="s">
        <v>259</v>
      </c>
      <c r="D195">
        <v>0</v>
      </c>
    </row>
    <row r="196" spans="1:4" x14ac:dyDescent="0.25">
      <c r="A196" t="s">
        <v>201</v>
      </c>
      <c r="B196" t="s">
        <v>462</v>
      </c>
      <c r="C196" t="s">
        <v>266</v>
      </c>
      <c r="D196">
        <v>8562754141.4173384</v>
      </c>
    </row>
    <row r="197" spans="1:4" x14ac:dyDescent="0.25">
      <c r="A197" t="s">
        <v>202</v>
      </c>
      <c r="B197" t="s">
        <v>463</v>
      </c>
      <c r="C197" t="s">
        <v>256</v>
      </c>
      <c r="D197">
        <v>19991707419.309765</v>
      </c>
    </row>
    <row r="198" spans="1:4" x14ac:dyDescent="0.25">
      <c r="A198" t="s">
        <v>203</v>
      </c>
      <c r="B198" t="s">
        <v>464</v>
      </c>
      <c r="C198" t="s">
        <v>253</v>
      </c>
      <c r="D198">
        <v>2193504155.709343</v>
      </c>
    </row>
    <row r="199" spans="1:4" x14ac:dyDescent="0.25">
      <c r="A199" t="s">
        <v>204</v>
      </c>
      <c r="B199" t="s">
        <v>465</v>
      </c>
      <c r="C199" t="s">
        <v>253</v>
      </c>
      <c r="D199">
        <v>76809507368.421051</v>
      </c>
    </row>
    <row r="200" spans="1:4" x14ac:dyDescent="0.25">
      <c r="A200" t="s">
        <v>205</v>
      </c>
      <c r="B200" t="s">
        <v>466</v>
      </c>
      <c r="C200" t="s">
        <v>266</v>
      </c>
      <c r="D200">
        <v>0</v>
      </c>
    </row>
    <row r="201" spans="1:4" x14ac:dyDescent="0.25">
      <c r="A201" t="s">
        <v>206</v>
      </c>
      <c r="B201" t="s">
        <v>467</v>
      </c>
      <c r="C201" t="s">
        <v>259</v>
      </c>
      <c r="D201">
        <v>0</v>
      </c>
    </row>
    <row r="202" spans="1:4" x14ac:dyDescent="0.25">
      <c r="A202" t="s">
        <v>207</v>
      </c>
      <c r="B202" t="s">
        <v>468</v>
      </c>
      <c r="C202" t="s">
        <v>263</v>
      </c>
      <c r="D202">
        <v>3174137243.4600134</v>
      </c>
    </row>
    <row r="203" spans="1:4" x14ac:dyDescent="0.25">
      <c r="A203" t="s">
        <v>208</v>
      </c>
      <c r="B203" t="s">
        <v>469</v>
      </c>
      <c r="C203" t="s">
        <v>253</v>
      </c>
      <c r="D203">
        <v>106407054287.01044</v>
      </c>
    </row>
    <row r="204" spans="1:4" x14ac:dyDescent="0.25">
      <c r="A204" t="s">
        <v>209</v>
      </c>
      <c r="B204" t="s">
        <v>470</v>
      </c>
      <c r="C204" t="s">
        <v>256</v>
      </c>
      <c r="D204">
        <v>245001219796.22861</v>
      </c>
    </row>
    <row r="205" spans="1:4" x14ac:dyDescent="0.25">
      <c r="A205" t="s">
        <v>210</v>
      </c>
      <c r="B205" t="s">
        <v>471</v>
      </c>
      <c r="C205" t="s">
        <v>253</v>
      </c>
      <c r="D205">
        <v>0</v>
      </c>
    </row>
    <row r="206" spans="1:4" x14ac:dyDescent="0.25">
      <c r="A206" t="s">
        <v>211</v>
      </c>
      <c r="B206" t="s">
        <v>472</v>
      </c>
      <c r="C206" t="s">
        <v>286</v>
      </c>
      <c r="D206">
        <v>112233000000</v>
      </c>
    </row>
    <row r="207" spans="1:4" x14ac:dyDescent="0.25">
      <c r="A207" t="s">
        <v>212</v>
      </c>
      <c r="B207" t="s">
        <v>473</v>
      </c>
      <c r="C207" t="s">
        <v>266</v>
      </c>
      <c r="D207">
        <v>0</v>
      </c>
    </row>
    <row r="208" spans="1:4" x14ac:dyDescent="0.25">
      <c r="A208" t="s">
        <v>213</v>
      </c>
      <c r="B208" t="s">
        <v>474</v>
      </c>
      <c r="C208" t="s">
        <v>253</v>
      </c>
      <c r="D208">
        <v>145196923884.19144</v>
      </c>
    </row>
    <row r="209" spans="1:4" x14ac:dyDescent="0.25">
      <c r="A209" t="s">
        <v>214</v>
      </c>
      <c r="B209" t="s">
        <v>475</v>
      </c>
      <c r="C209" t="s">
        <v>259</v>
      </c>
      <c r="D209">
        <v>0</v>
      </c>
    </row>
    <row r="210" spans="1:4" x14ac:dyDescent="0.25">
      <c r="A210" t="s">
        <v>215</v>
      </c>
      <c r="B210" t="s">
        <v>476</v>
      </c>
      <c r="C210" t="s">
        <v>266</v>
      </c>
      <c r="D210">
        <v>424714979086.78986</v>
      </c>
    </row>
    <row r="211" spans="1:4" x14ac:dyDescent="0.25">
      <c r="A211" t="s">
        <v>216</v>
      </c>
      <c r="B211" t="s">
        <v>477</v>
      </c>
      <c r="C211" t="s">
        <v>259</v>
      </c>
      <c r="D211">
        <v>0</v>
      </c>
    </row>
    <row r="212" spans="1:4" x14ac:dyDescent="0.25">
      <c r="A212" t="s">
        <v>217</v>
      </c>
      <c r="B212" t="s">
        <v>478</v>
      </c>
      <c r="C212" t="s">
        <v>266</v>
      </c>
      <c r="D212">
        <v>0</v>
      </c>
    </row>
    <row r="213" spans="1:4" x14ac:dyDescent="0.25">
      <c r="A213" t="s">
        <v>218</v>
      </c>
      <c r="B213" t="s">
        <v>479</v>
      </c>
      <c r="C213" t="s">
        <v>256</v>
      </c>
      <c r="D213">
        <v>0</v>
      </c>
    </row>
    <row r="214" spans="1:4" x14ac:dyDescent="0.25">
      <c r="A214" t="s">
        <v>219</v>
      </c>
      <c r="B214" t="s">
        <v>480</v>
      </c>
      <c r="C214" t="s">
        <v>256</v>
      </c>
      <c r="D214">
        <v>28569376052.385406</v>
      </c>
    </row>
    <row r="215" spans="1:4" x14ac:dyDescent="0.25">
      <c r="A215" t="s">
        <v>220</v>
      </c>
      <c r="B215" t="s">
        <v>481</v>
      </c>
      <c r="C215" t="s">
        <v>263</v>
      </c>
      <c r="D215">
        <v>14743075826.870169</v>
      </c>
    </row>
    <row r="216" spans="1:4" x14ac:dyDescent="0.25">
      <c r="A216" t="s">
        <v>221</v>
      </c>
      <c r="B216" t="s">
        <v>482</v>
      </c>
      <c r="C216" t="s">
        <v>263</v>
      </c>
      <c r="D216">
        <v>20596928259.599998</v>
      </c>
    </row>
    <row r="217" spans="1:4" x14ac:dyDescent="0.25">
      <c r="A217" t="s">
        <v>552</v>
      </c>
      <c r="D217">
        <v>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zoomScale="80" zoomScaleNormal="80" workbookViewId="0">
      <selection activeCell="B27" sqref="B27"/>
    </sheetView>
  </sheetViews>
  <sheetFormatPr baseColWidth="10" defaultRowHeight="15" x14ac:dyDescent="0.25"/>
  <cols>
    <col min="1" max="1" width="12.42578125" style="3" customWidth="1"/>
    <col min="2" max="2" width="33.85546875" customWidth="1"/>
    <col min="3" max="3" width="37.5703125" style="12" customWidth="1"/>
    <col min="4" max="4" width="12.140625" customWidth="1"/>
    <col min="5" max="5" width="14.85546875" customWidth="1"/>
    <col min="6" max="6" width="11.85546875" customWidth="1"/>
    <col min="7" max="7" width="12" bestFit="1" customWidth="1"/>
    <col min="9" max="9" width="12" bestFit="1" customWidth="1"/>
    <col min="11" max="11" width="12" bestFit="1" customWidth="1"/>
    <col min="15" max="15" width="12" bestFit="1" customWidth="1"/>
    <col min="23" max="23" width="12" bestFit="1" customWidth="1"/>
  </cols>
  <sheetData>
    <row r="1" spans="1:26" s="3" customFormat="1" x14ac:dyDescent="0.25">
      <c r="B1" s="7" t="s">
        <v>511</v>
      </c>
      <c r="C1" s="11" t="s">
        <v>483</v>
      </c>
      <c r="D1" s="3" t="s">
        <v>484</v>
      </c>
      <c r="E1" s="3" t="s">
        <v>485</v>
      </c>
      <c r="F1" s="3" t="s">
        <v>486</v>
      </c>
      <c r="G1" s="3" t="s">
        <v>487</v>
      </c>
      <c r="H1" s="3" t="s">
        <v>488</v>
      </c>
      <c r="I1" s="3" t="s">
        <v>489</v>
      </c>
      <c r="J1" s="3" t="s">
        <v>490</v>
      </c>
      <c r="K1" s="3" t="s">
        <v>491</v>
      </c>
      <c r="L1" s="3" t="s">
        <v>492</v>
      </c>
      <c r="M1" s="3" t="s">
        <v>493</v>
      </c>
      <c r="N1" s="3" t="s">
        <v>494</v>
      </c>
      <c r="O1" s="3" t="s">
        <v>495</v>
      </c>
      <c r="P1" s="3" t="s">
        <v>496</v>
      </c>
      <c r="Q1" s="3" t="s">
        <v>497</v>
      </c>
      <c r="R1" s="3" t="s">
        <v>498</v>
      </c>
      <c r="S1" s="3" t="s">
        <v>499</v>
      </c>
      <c r="T1" s="3" t="s">
        <v>500</v>
      </c>
      <c r="U1" s="3" t="s">
        <v>501</v>
      </c>
      <c r="V1" s="3" t="s">
        <v>502</v>
      </c>
      <c r="W1" s="3" t="s">
        <v>503</v>
      </c>
      <c r="X1" s="3" t="s">
        <v>504</v>
      </c>
      <c r="Y1" s="3" t="s">
        <v>505</v>
      </c>
      <c r="Z1" s="3" t="s">
        <v>506</v>
      </c>
    </row>
    <row r="2" spans="1:26" x14ac:dyDescent="0.25">
      <c r="A2" s="3" t="s">
        <v>259</v>
      </c>
      <c r="B2" s="4">
        <v>663575513411.13782</v>
      </c>
      <c r="C2" s="12">
        <v>3124149028743.9463</v>
      </c>
      <c r="D2">
        <v>4.7080535155435843</v>
      </c>
      <c r="E2">
        <v>1.5693511718478614</v>
      </c>
      <c r="F2">
        <v>14.124160546630755</v>
      </c>
      <c r="G2">
        <v>22590032395.667591</v>
      </c>
      <c r="H2">
        <v>3.4042896308127131E-2</v>
      </c>
      <c r="I2">
        <v>1.1347632102709044E-2</v>
      </c>
      <c r="J2">
        <v>0.10212868892438141</v>
      </c>
      <c r="K2">
        <v>95748113882.167282</v>
      </c>
      <c r="L2">
        <v>0.14429121018943281</v>
      </c>
      <c r="M2">
        <v>4.8097070063144266E-2</v>
      </c>
      <c r="N2">
        <v>0.43287363056829842</v>
      </c>
      <c r="O2">
        <v>88869922285.245529</v>
      </c>
      <c r="P2">
        <v>0.13392586147190086</v>
      </c>
      <c r="Q2">
        <v>4.4641953823966948E-2</v>
      </c>
      <c r="R2">
        <v>0.40177758441570255</v>
      </c>
      <c r="S2">
        <v>564209979930.86353</v>
      </c>
      <c r="T2">
        <v>0.85025738371586135</v>
      </c>
      <c r="U2">
        <v>0.28341912790528712</v>
      </c>
      <c r="V2">
        <v>2.550772151147584</v>
      </c>
      <c r="W2">
        <v>2352730980250.0024</v>
      </c>
      <c r="X2">
        <v>3.5455361638582623</v>
      </c>
      <c r="Y2">
        <v>1.181845387952754</v>
      </c>
      <c r="Z2">
        <v>10.636608491574787</v>
      </c>
    </row>
    <row r="3" spans="1:26" x14ac:dyDescent="0.25">
      <c r="A3" s="3" t="s">
        <v>253</v>
      </c>
      <c r="B3" s="4">
        <v>938956325650.65063</v>
      </c>
      <c r="C3" s="12">
        <v>456986486987.36658</v>
      </c>
      <c r="D3">
        <v>0.48669621206364139</v>
      </c>
      <c r="E3">
        <v>0.16223207068788045</v>
      </c>
      <c r="F3">
        <v>1.460088636190924</v>
      </c>
      <c r="G3">
        <v>0</v>
      </c>
      <c r="H3">
        <v>0</v>
      </c>
      <c r="I3">
        <v>0</v>
      </c>
      <c r="J3">
        <v>0</v>
      </c>
      <c r="K3">
        <v>5655197918.447938</v>
      </c>
      <c r="L3">
        <v>6.0228551253746158E-3</v>
      </c>
      <c r="M3">
        <v>2.0076183751248718E-3</v>
      </c>
      <c r="N3">
        <v>1.8068565376123849E-2</v>
      </c>
      <c r="O3">
        <v>12344275187.457644</v>
      </c>
      <c r="P3">
        <v>1.3146804436195333E-2</v>
      </c>
      <c r="Q3">
        <v>4.3822681453984441E-3</v>
      </c>
      <c r="R3">
        <v>3.9440413308585998E-2</v>
      </c>
      <c r="S3">
        <v>105887274299.25121</v>
      </c>
      <c r="T3">
        <v>0.1127712454845826</v>
      </c>
      <c r="U3">
        <v>3.7590415161527529E-2</v>
      </c>
      <c r="V3">
        <v>0.33831373645374779</v>
      </c>
      <c r="W3">
        <v>333099739582.20978</v>
      </c>
      <c r="X3">
        <v>0.35475530701748881</v>
      </c>
      <c r="Y3">
        <v>0.11825176900582959</v>
      </c>
      <c r="Z3">
        <v>1.0642659210524665</v>
      </c>
    </row>
    <row r="4" spans="1:26" x14ac:dyDescent="0.25">
      <c r="A4" s="3" t="s">
        <v>266</v>
      </c>
      <c r="B4" s="4">
        <v>633294035425.9187</v>
      </c>
      <c r="C4" s="12">
        <v>2431972285913.7529</v>
      </c>
      <c r="D4">
        <v>3.8401945224040239</v>
      </c>
      <c r="E4">
        <v>1.2800648408013413</v>
      </c>
      <c r="F4">
        <v>11.520583567212071</v>
      </c>
      <c r="G4">
        <v>13951852538.270027</v>
      </c>
      <c r="H4">
        <v>2.2030607834300508E-2</v>
      </c>
      <c r="I4">
        <v>7.3435359447668359E-3</v>
      </c>
      <c r="J4">
        <v>6.609182350290152E-2</v>
      </c>
      <c r="K4">
        <v>29869058446.634636</v>
      </c>
      <c r="L4">
        <v>4.7164597763101231E-2</v>
      </c>
      <c r="M4">
        <v>1.5721532587700409E-2</v>
      </c>
      <c r="N4">
        <v>0.14149379328930367</v>
      </c>
      <c r="O4">
        <v>41259154244.385712</v>
      </c>
      <c r="P4">
        <v>6.5150075535824484E-2</v>
      </c>
      <c r="Q4">
        <v>2.1716691845274829E-2</v>
      </c>
      <c r="R4">
        <v>0.19545022660747347</v>
      </c>
      <c r="S4">
        <v>130926073490.64978</v>
      </c>
      <c r="T4">
        <v>0.20673820716248514</v>
      </c>
      <c r="U4">
        <v>6.8912735720828372E-2</v>
      </c>
      <c r="V4">
        <v>0.62021462148745543</v>
      </c>
      <c r="W4">
        <v>2215966147193.813</v>
      </c>
      <c r="X4">
        <v>3.4991110341083131</v>
      </c>
      <c r="Y4">
        <v>1.1663703447027709</v>
      </c>
      <c r="Z4">
        <v>10.497333102324939</v>
      </c>
    </row>
    <row r="5" spans="1:26" x14ac:dyDescent="0.25">
      <c r="A5" s="3" t="s">
        <v>256</v>
      </c>
      <c r="B5" s="4">
        <v>3161965810146.0845</v>
      </c>
      <c r="C5" s="12">
        <v>254531714000.03278</v>
      </c>
      <c r="D5">
        <v>8.0497933653581558E-2</v>
      </c>
      <c r="E5">
        <v>2.6832644551193854E-2</v>
      </c>
      <c r="F5">
        <v>0.24149380096074469</v>
      </c>
      <c r="G5">
        <v>5170087152.7712011</v>
      </c>
      <c r="H5">
        <v>1.6350863555138631E-3</v>
      </c>
      <c r="I5">
        <v>5.4502878517128771E-4</v>
      </c>
      <c r="J5">
        <v>4.9052590665415894E-3</v>
      </c>
      <c r="K5">
        <v>19392327872.681896</v>
      </c>
      <c r="L5">
        <v>6.1329973304758666E-3</v>
      </c>
      <c r="M5">
        <v>2.0443324434919552E-3</v>
      </c>
      <c r="N5">
        <v>1.8398991991427596E-2</v>
      </c>
      <c r="O5">
        <v>13970917213.302017</v>
      </c>
      <c r="P5">
        <v>4.4184276656225301E-3</v>
      </c>
      <c r="Q5">
        <v>1.4728092218741766E-3</v>
      </c>
      <c r="R5">
        <v>1.325528299686759E-2</v>
      </c>
      <c r="S5">
        <v>54486729933.777702</v>
      </c>
      <c r="T5">
        <v>1.7231916220896894E-2</v>
      </c>
      <c r="U5">
        <v>5.7439720736322981E-3</v>
      </c>
      <c r="V5">
        <v>5.169574866269068E-2</v>
      </c>
      <c r="W5">
        <v>161511651827.49997</v>
      </c>
      <c r="X5">
        <v>5.1079506081072409E-2</v>
      </c>
      <c r="Y5">
        <v>1.7026502027024135E-2</v>
      </c>
      <c r="Z5">
        <v>0.15323851824321721</v>
      </c>
    </row>
    <row r="6" spans="1:26" x14ac:dyDescent="0.25">
      <c r="A6" s="3" t="s">
        <v>286</v>
      </c>
      <c r="B6" s="4">
        <v>112233000000</v>
      </c>
      <c r="C6" s="12">
        <v>3419141470.6781435</v>
      </c>
      <c r="D6">
        <v>3.0464671448487909E-2</v>
      </c>
      <c r="E6">
        <v>1.0154890482829302E-2</v>
      </c>
      <c r="F6">
        <v>9.1394014345463737E-2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3419141470.6781435</v>
      </c>
      <c r="T6">
        <v>3.0464671448487909E-2</v>
      </c>
      <c r="U6">
        <v>1.0154890482829302E-2</v>
      </c>
      <c r="V6">
        <v>9.1394014345463737E-2</v>
      </c>
      <c r="W6">
        <v>0</v>
      </c>
      <c r="X6">
        <v>0</v>
      </c>
      <c r="Y6">
        <v>0</v>
      </c>
      <c r="Z6">
        <v>0</v>
      </c>
    </row>
    <row r="7" spans="1:26" x14ac:dyDescent="0.25">
      <c r="A7" s="3" t="s">
        <v>249</v>
      </c>
      <c r="B7" s="4">
        <v>652947221897.39404</v>
      </c>
      <c r="C7" s="12">
        <v>3697759051697.0615</v>
      </c>
      <c r="D7">
        <v>5.6631821496257748</v>
      </c>
      <c r="E7">
        <v>1.8877273832085915</v>
      </c>
      <c r="F7">
        <v>16.98954644887732</v>
      </c>
      <c r="G7">
        <v>35860813880.245369</v>
      </c>
      <c r="H7">
        <v>5.4921458699276983E-2</v>
      </c>
      <c r="I7">
        <v>1.8307152899758993E-2</v>
      </c>
      <c r="J7">
        <v>0.16476437609783096</v>
      </c>
      <c r="K7">
        <v>5044455402.7951717</v>
      </c>
      <c r="L7">
        <v>7.7256709786382577E-3</v>
      </c>
      <c r="M7">
        <v>2.5752236595460859E-3</v>
      </c>
      <c r="N7">
        <v>2.3177012935914773E-2</v>
      </c>
      <c r="O7">
        <v>105213300933.22096</v>
      </c>
      <c r="P7">
        <v>0.16113599599594355</v>
      </c>
      <c r="Q7">
        <v>5.3711998665314523E-2</v>
      </c>
      <c r="R7">
        <v>0.48340798798783075</v>
      </c>
      <c r="S7">
        <v>1062650314367.6752</v>
      </c>
      <c r="T7">
        <v>1.6274673951130816</v>
      </c>
      <c r="U7">
        <v>0.54248913170436053</v>
      </c>
      <c r="V7">
        <v>4.8824021853392443</v>
      </c>
      <c r="W7">
        <v>2488990167113.125</v>
      </c>
      <c r="X7">
        <v>3.8119316288388343</v>
      </c>
      <c r="Y7">
        <v>1.2706438762796115</v>
      </c>
      <c r="Z7">
        <v>11.435794886516502</v>
      </c>
    </row>
    <row r="8" spans="1:26" x14ac:dyDescent="0.25">
      <c r="A8" s="3" t="s">
        <v>263</v>
      </c>
      <c r="B8" s="4">
        <v>356006909471.44843</v>
      </c>
      <c r="C8" s="12">
        <v>1482098583877.6035</v>
      </c>
      <c r="D8">
        <v>4.163117468922235</v>
      </c>
      <c r="E8">
        <v>1.3877058229740784</v>
      </c>
      <c r="F8">
        <v>12.489352406766704</v>
      </c>
      <c r="G8">
        <v>355553555358.75751</v>
      </c>
      <c r="H8">
        <v>0.99872655810707722</v>
      </c>
      <c r="I8">
        <v>0.33290885270235909</v>
      </c>
      <c r="J8">
        <v>2.9961796743212314</v>
      </c>
      <c r="K8">
        <v>37612785910.046417</v>
      </c>
      <c r="L8">
        <v>0.10565184244847625</v>
      </c>
      <c r="M8">
        <v>3.5217280816158755E-2</v>
      </c>
      <c r="N8">
        <v>0.31695552734542876</v>
      </c>
      <c r="O8">
        <v>151834576701.02872</v>
      </c>
      <c r="P8">
        <v>0.42649334229622804</v>
      </c>
      <c r="Q8">
        <v>0.14216444743207601</v>
      </c>
      <c r="R8">
        <v>1.2794800268886841</v>
      </c>
      <c r="S8">
        <v>680365141696.83325</v>
      </c>
      <c r="T8">
        <v>1.911100946627549</v>
      </c>
      <c r="U8">
        <v>0.63703364887584968</v>
      </c>
      <c r="V8">
        <v>5.7333028398826471</v>
      </c>
      <c r="W8">
        <v>256732524210.9375</v>
      </c>
      <c r="X8">
        <v>0.72114477944290378</v>
      </c>
      <c r="Y8">
        <v>0.24038159314763463</v>
      </c>
      <c r="Z8">
        <v>2.1634343383287113</v>
      </c>
    </row>
    <row r="9" spans="1:26" x14ac:dyDescent="0.25">
      <c r="C9" s="12">
        <v>11450916292690.443</v>
      </c>
    </row>
    <row r="10" spans="1:26" x14ac:dyDescent="0.25">
      <c r="C10"/>
    </row>
    <row r="11" spans="1:26" x14ac:dyDescent="0.25">
      <c r="C11"/>
    </row>
    <row r="12" spans="1:26" x14ac:dyDescent="0.25">
      <c r="A12" s="3" t="s">
        <v>507</v>
      </c>
      <c r="B12" t="s">
        <v>508</v>
      </c>
      <c r="C12" t="s">
        <v>509</v>
      </c>
      <c r="D12" t="s">
        <v>510</v>
      </c>
    </row>
    <row r="13" spans="1:26" x14ac:dyDescent="0.25">
      <c r="A13" s="3" t="s">
        <v>259</v>
      </c>
      <c r="B13">
        <v>0.10212868892438141</v>
      </c>
      <c r="C13">
        <v>1.1347632102709044E-2</v>
      </c>
      <c r="D13">
        <v>3.4042896308127131E-2</v>
      </c>
    </row>
    <row r="14" spans="1:26" x14ac:dyDescent="0.25">
      <c r="A14" s="3" t="s">
        <v>253</v>
      </c>
      <c r="B14">
        <v>0</v>
      </c>
      <c r="C14">
        <v>0</v>
      </c>
      <c r="D14">
        <v>0</v>
      </c>
    </row>
    <row r="15" spans="1:26" x14ac:dyDescent="0.25">
      <c r="A15" s="3" t="s">
        <v>266</v>
      </c>
      <c r="B15">
        <v>6.609182350290152E-2</v>
      </c>
      <c r="C15">
        <v>7.3435359447668359E-3</v>
      </c>
      <c r="D15">
        <v>2.2030607834300508E-2</v>
      </c>
    </row>
    <row r="16" spans="1:26" x14ac:dyDescent="0.25">
      <c r="A16" s="3" t="s">
        <v>256</v>
      </c>
      <c r="B16">
        <v>4.9052590665415894E-3</v>
      </c>
      <c r="C16">
        <v>5.4502878517128771E-4</v>
      </c>
      <c r="D16">
        <v>1.6350863555138631E-3</v>
      </c>
    </row>
    <row r="17" spans="1:4" x14ac:dyDescent="0.25">
      <c r="A17" s="3" t="s">
        <v>286</v>
      </c>
      <c r="B17">
        <v>0</v>
      </c>
      <c r="C17">
        <v>0</v>
      </c>
      <c r="D17">
        <v>0</v>
      </c>
    </row>
    <row r="18" spans="1:4" x14ac:dyDescent="0.25">
      <c r="A18" s="3" t="s">
        <v>249</v>
      </c>
      <c r="B18">
        <v>0.16476437609783096</v>
      </c>
      <c r="C18">
        <v>1.8307152899758993E-2</v>
      </c>
      <c r="D18">
        <v>5.4921458699276983E-2</v>
      </c>
    </row>
    <row r="19" spans="1:4" x14ac:dyDescent="0.25">
      <c r="A19" s="3" t="s">
        <v>263</v>
      </c>
      <c r="B19">
        <v>2.9961796743212314</v>
      </c>
      <c r="C19">
        <v>0.33290885270235909</v>
      </c>
      <c r="D19">
        <v>0.99872655810707722</v>
      </c>
    </row>
    <row r="20" spans="1:4" x14ac:dyDescent="0.25">
      <c r="C20"/>
    </row>
    <row r="21" spans="1:4" x14ac:dyDescent="0.25">
      <c r="C21"/>
    </row>
    <row r="22" spans="1:4" x14ac:dyDescent="0.25">
      <c r="A22" s="3" t="s">
        <v>4</v>
      </c>
      <c r="B22" t="s">
        <v>508</v>
      </c>
      <c r="C22" t="s">
        <v>509</v>
      </c>
      <c r="D22" t="s">
        <v>510</v>
      </c>
    </row>
    <row r="23" spans="1:4" x14ac:dyDescent="0.25">
      <c r="A23" s="3" t="s">
        <v>259</v>
      </c>
      <c r="B23">
        <v>0.43287363056829842</v>
      </c>
      <c r="C23">
        <v>4.8097070063144266E-2</v>
      </c>
      <c r="D23">
        <v>0.14429121018943281</v>
      </c>
    </row>
    <row r="24" spans="1:4" x14ac:dyDescent="0.25">
      <c r="A24" s="3" t="s">
        <v>253</v>
      </c>
      <c r="B24">
        <v>1.8068565376123849E-2</v>
      </c>
      <c r="C24">
        <v>2.0076183751248718E-3</v>
      </c>
      <c r="D24">
        <v>6.0228551253746158E-3</v>
      </c>
    </row>
    <row r="25" spans="1:4" x14ac:dyDescent="0.25">
      <c r="A25" s="3" t="s">
        <v>266</v>
      </c>
      <c r="B25">
        <v>0.14149379328930367</v>
      </c>
      <c r="C25">
        <v>1.5721532587700409E-2</v>
      </c>
      <c r="D25">
        <v>4.7164597763101231E-2</v>
      </c>
    </row>
    <row r="26" spans="1:4" x14ac:dyDescent="0.25">
      <c r="A26" s="3" t="s">
        <v>256</v>
      </c>
      <c r="B26">
        <v>1.8398991991427596E-2</v>
      </c>
      <c r="C26">
        <v>2.0443324434919552E-3</v>
      </c>
      <c r="D26">
        <v>6.1329973304758666E-3</v>
      </c>
    </row>
    <row r="27" spans="1:4" x14ac:dyDescent="0.25">
      <c r="A27" s="3" t="s">
        <v>286</v>
      </c>
      <c r="B27">
        <v>0</v>
      </c>
      <c r="C27">
        <v>0</v>
      </c>
      <c r="D27">
        <v>0</v>
      </c>
    </row>
    <row r="28" spans="1:4" x14ac:dyDescent="0.25">
      <c r="A28" s="3" t="s">
        <v>249</v>
      </c>
      <c r="B28">
        <v>2.3177012935914773E-2</v>
      </c>
      <c r="C28">
        <v>2.5752236595460859E-3</v>
      </c>
      <c r="D28">
        <v>7.7256709786382577E-3</v>
      </c>
    </row>
    <row r="29" spans="1:4" x14ac:dyDescent="0.25">
      <c r="A29" s="3" t="s">
        <v>263</v>
      </c>
      <c r="B29">
        <v>0.31695552734542876</v>
      </c>
      <c r="C29">
        <v>3.5217280816158755E-2</v>
      </c>
      <c r="D29">
        <v>0.10565184244847625</v>
      </c>
    </row>
    <row r="30" spans="1:4" x14ac:dyDescent="0.25">
      <c r="C30"/>
    </row>
    <row r="31" spans="1:4" x14ac:dyDescent="0.25">
      <c r="C31"/>
    </row>
    <row r="32" spans="1:4" x14ac:dyDescent="0.25">
      <c r="A32" s="3" t="s">
        <v>5</v>
      </c>
      <c r="B32" t="s">
        <v>508</v>
      </c>
      <c r="C32" t="s">
        <v>509</v>
      </c>
      <c r="D32" t="s">
        <v>510</v>
      </c>
    </row>
    <row r="33" spans="1:4" x14ac:dyDescent="0.25">
      <c r="A33" s="3" t="s">
        <v>259</v>
      </c>
      <c r="B33">
        <v>0.40177758441570255</v>
      </c>
      <c r="C33">
        <v>4.4641953823966948E-2</v>
      </c>
      <c r="D33">
        <v>0.13392586147190086</v>
      </c>
    </row>
    <row r="34" spans="1:4" x14ac:dyDescent="0.25">
      <c r="A34" s="3" t="s">
        <v>253</v>
      </c>
      <c r="B34">
        <v>3.9440413308585998E-2</v>
      </c>
      <c r="C34">
        <v>4.3822681453984441E-3</v>
      </c>
      <c r="D34">
        <v>1.3146804436195333E-2</v>
      </c>
    </row>
    <row r="35" spans="1:4" x14ac:dyDescent="0.25">
      <c r="A35" s="3" t="s">
        <v>266</v>
      </c>
      <c r="B35">
        <v>0.19545022660747347</v>
      </c>
      <c r="C35">
        <v>2.1716691845274829E-2</v>
      </c>
      <c r="D35">
        <v>6.5150075535824484E-2</v>
      </c>
    </row>
    <row r="36" spans="1:4" x14ac:dyDescent="0.25">
      <c r="A36" s="3" t="s">
        <v>256</v>
      </c>
      <c r="B36">
        <v>1.325528299686759E-2</v>
      </c>
      <c r="C36">
        <v>1.4728092218741766E-3</v>
      </c>
      <c r="D36">
        <v>4.4184276656225301E-3</v>
      </c>
    </row>
    <row r="37" spans="1:4" x14ac:dyDescent="0.25">
      <c r="A37" s="3" t="s">
        <v>286</v>
      </c>
      <c r="B37">
        <v>0</v>
      </c>
      <c r="C37">
        <v>0</v>
      </c>
      <c r="D37">
        <v>0</v>
      </c>
    </row>
    <row r="38" spans="1:4" x14ac:dyDescent="0.25">
      <c r="A38" s="3" t="s">
        <v>249</v>
      </c>
      <c r="B38">
        <v>0.48340798798783075</v>
      </c>
      <c r="C38">
        <v>5.3711998665314523E-2</v>
      </c>
      <c r="D38">
        <v>0.16113599599594355</v>
      </c>
    </row>
    <row r="39" spans="1:4" x14ac:dyDescent="0.25">
      <c r="A39" s="3" t="s">
        <v>263</v>
      </c>
      <c r="B39">
        <v>1.2794800268886841</v>
      </c>
      <c r="C39">
        <v>0.14216444743207601</v>
      </c>
      <c r="D39">
        <v>0.42649334229622804</v>
      </c>
    </row>
    <row r="40" spans="1:4" x14ac:dyDescent="0.25">
      <c r="C40"/>
    </row>
    <row r="41" spans="1:4" x14ac:dyDescent="0.25">
      <c r="C41"/>
    </row>
    <row r="42" spans="1:4" x14ac:dyDescent="0.25">
      <c r="A42" s="3" t="s">
        <v>6</v>
      </c>
      <c r="B42" t="s">
        <v>508</v>
      </c>
      <c r="C42" t="s">
        <v>509</v>
      </c>
      <c r="D42" t="s">
        <v>510</v>
      </c>
    </row>
    <row r="43" spans="1:4" x14ac:dyDescent="0.25">
      <c r="A43" s="3" t="s">
        <v>259</v>
      </c>
      <c r="B43">
        <v>2.550772151147584</v>
      </c>
      <c r="C43">
        <v>0.28341912790528712</v>
      </c>
      <c r="D43">
        <v>0.85025738371586135</v>
      </c>
    </row>
    <row r="44" spans="1:4" x14ac:dyDescent="0.25">
      <c r="A44" s="3" t="s">
        <v>253</v>
      </c>
      <c r="B44">
        <v>0.33831373645374779</v>
      </c>
      <c r="C44">
        <v>3.7590415161527529E-2</v>
      </c>
      <c r="D44">
        <v>0.1127712454845826</v>
      </c>
    </row>
    <row r="45" spans="1:4" x14ac:dyDescent="0.25">
      <c r="A45" s="3" t="s">
        <v>266</v>
      </c>
      <c r="B45">
        <v>0.62021462148745543</v>
      </c>
      <c r="C45">
        <v>6.8912735720828372E-2</v>
      </c>
      <c r="D45">
        <v>0.20673820716248514</v>
      </c>
    </row>
    <row r="46" spans="1:4" x14ac:dyDescent="0.25">
      <c r="A46" s="3" t="s">
        <v>256</v>
      </c>
      <c r="B46">
        <v>5.169574866269068E-2</v>
      </c>
      <c r="C46">
        <v>5.7439720736322981E-3</v>
      </c>
      <c r="D46">
        <v>1.7231916220896894E-2</v>
      </c>
    </row>
    <row r="47" spans="1:4" x14ac:dyDescent="0.25">
      <c r="A47" s="3" t="s">
        <v>286</v>
      </c>
      <c r="B47">
        <v>9.1394014345463737E-2</v>
      </c>
      <c r="C47">
        <v>1.0154890482829302E-2</v>
      </c>
      <c r="D47">
        <v>3.0464671448487909E-2</v>
      </c>
    </row>
    <row r="48" spans="1:4" x14ac:dyDescent="0.25">
      <c r="A48" s="3" t="s">
        <v>249</v>
      </c>
      <c r="B48">
        <v>4.8824021853392443</v>
      </c>
      <c r="C48">
        <v>0.54248913170436053</v>
      </c>
      <c r="D48">
        <v>1.6274673951130816</v>
      </c>
    </row>
    <row r="49" spans="1:4" x14ac:dyDescent="0.25">
      <c r="A49" s="3" t="s">
        <v>263</v>
      </c>
      <c r="B49">
        <v>5.7333028398826471</v>
      </c>
      <c r="C49">
        <v>0.63703364887584968</v>
      </c>
      <c r="D49">
        <v>1.911100946627549</v>
      </c>
    </row>
    <row r="50" spans="1:4" x14ac:dyDescent="0.25">
      <c r="C50"/>
    </row>
    <row r="51" spans="1:4" x14ac:dyDescent="0.25">
      <c r="C51"/>
    </row>
    <row r="52" spans="1:4" x14ac:dyDescent="0.25">
      <c r="A52" s="3" t="s">
        <v>7</v>
      </c>
      <c r="B52" t="s">
        <v>508</v>
      </c>
      <c r="C52" t="s">
        <v>509</v>
      </c>
      <c r="D52" t="s">
        <v>510</v>
      </c>
    </row>
    <row r="53" spans="1:4" x14ac:dyDescent="0.25">
      <c r="A53" s="3" t="s">
        <v>259</v>
      </c>
      <c r="B53">
        <v>10.636608491574787</v>
      </c>
      <c r="C53">
        <v>1.181845387952754</v>
      </c>
      <c r="D53">
        <v>3.5455361638582623</v>
      </c>
    </row>
    <row r="54" spans="1:4" x14ac:dyDescent="0.25">
      <c r="A54" s="3" t="s">
        <v>253</v>
      </c>
      <c r="B54">
        <v>1.0642659210524665</v>
      </c>
      <c r="C54">
        <v>0.11825176900582959</v>
      </c>
      <c r="D54">
        <v>0.35475530701748881</v>
      </c>
    </row>
    <row r="55" spans="1:4" x14ac:dyDescent="0.25">
      <c r="A55" s="3" t="s">
        <v>266</v>
      </c>
      <c r="B55">
        <v>10.497333102324939</v>
      </c>
      <c r="C55">
        <v>1.1663703447027709</v>
      </c>
      <c r="D55">
        <v>3.4991110341083131</v>
      </c>
    </row>
    <row r="56" spans="1:4" x14ac:dyDescent="0.25">
      <c r="A56" s="3" t="s">
        <v>256</v>
      </c>
      <c r="B56">
        <v>0.15323851824321721</v>
      </c>
      <c r="C56">
        <v>1.7026502027024135E-2</v>
      </c>
      <c r="D56">
        <v>5.1079506081072409E-2</v>
      </c>
    </row>
    <row r="57" spans="1:4" x14ac:dyDescent="0.25">
      <c r="A57" s="3" t="s">
        <v>286</v>
      </c>
      <c r="B57">
        <v>0</v>
      </c>
      <c r="C57">
        <v>0</v>
      </c>
      <c r="D57">
        <v>0</v>
      </c>
    </row>
    <row r="58" spans="1:4" x14ac:dyDescent="0.25">
      <c r="A58" s="3" t="s">
        <v>249</v>
      </c>
      <c r="B58">
        <v>11.435794886516502</v>
      </c>
      <c r="C58">
        <v>1.2706438762796115</v>
      </c>
      <c r="D58">
        <v>3.8119316288388343</v>
      </c>
    </row>
    <row r="59" spans="1:4" x14ac:dyDescent="0.25">
      <c r="A59" s="3" t="s">
        <v>263</v>
      </c>
      <c r="B59">
        <v>2.1634343383287113</v>
      </c>
      <c r="C59">
        <v>0.24038159314763463</v>
      </c>
      <c r="D59">
        <v>0.72114477944290378</v>
      </c>
    </row>
    <row r="60" spans="1:4" x14ac:dyDescent="0.25">
      <c r="C60"/>
    </row>
    <row r="61" spans="1:4" x14ac:dyDescent="0.25">
      <c r="A61"/>
      <c r="C61"/>
    </row>
    <row r="62" spans="1:4" x14ac:dyDescent="0.25">
      <c r="A62"/>
      <c r="C62"/>
    </row>
    <row r="63" spans="1:4" x14ac:dyDescent="0.25">
      <c r="A63"/>
      <c r="C63"/>
    </row>
    <row r="64" spans="1:4" x14ac:dyDescent="0.25">
      <c r="A64"/>
      <c r="C64"/>
    </row>
    <row r="65" spans="1:3" x14ac:dyDescent="0.25">
      <c r="A65"/>
      <c r="C65"/>
    </row>
    <row r="66" spans="1:3" x14ac:dyDescent="0.25">
      <c r="A66"/>
      <c r="C66"/>
    </row>
    <row r="67" spans="1:3" x14ac:dyDescent="0.25">
      <c r="A67"/>
      <c r="C67"/>
    </row>
    <row r="68" spans="1:3" x14ac:dyDescent="0.25">
      <c r="A68"/>
      <c r="C68"/>
    </row>
    <row r="69" spans="1:3" x14ac:dyDescent="0.25">
      <c r="A69"/>
      <c r="C69"/>
    </row>
    <row r="70" spans="1:3" x14ac:dyDescent="0.25">
      <c r="A70"/>
      <c r="C70"/>
    </row>
    <row r="71" spans="1:3" x14ac:dyDescent="0.25">
      <c r="A71"/>
      <c r="C71"/>
    </row>
    <row r="72" spans="1:3" x14ac:dyDescent="0.25">
      <c r="A72"/>
      <c r="C72"/>
    </row>
    <row r="73" spans="1:3" x14ac:dyDescent="0.25">
      <c r="A73"/>
      <c r="C73"/>
    </row>
    <row r="74" spans="1:3" x14ac:dyDescent="0.25">
      <c r="A74"/>
      <c r="C74"/>
    </row>
    <row r="75" spans="1:3" x14ac:dyDescent="0.25">
      <c r="A75"/>
      <c r="C75"/>
    </row>
    <row r="76" spans="1:3" x14ac:dyDescent="0.25">
      <c r="A76"/>
      <c r="C76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Summary</vt:lpstr>
      <vt:lpstr>Water</vt:lpstr>
      <vt:lpstr>Sanitation</vt:lpstr>
      <vt:lpstr>Electricity</vt:lpstr>
      <vt:lpstr>ICT</vt:lpstr>
      <vt:lpstr>Roads</vt:lpstr>
      <vt:lpstr>Subsidies</vt:lpstr>
      <vt:lpstr>Sensitivity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Marxen</dc:creator>
  <cp:lastModifiedBy>mccadmloc</cp:lastModifiedBy>
  <dcterms:created xsi:type="dcterms:W3CDTF">2015-03-20T15:39:14Z</dcterms:created>
  <dcterms:modified xsi:type="dcterms:W3CDTF">2015-03-27T15:21:41Z</dcterms:modified>
</cp:coreProperties>
</file>